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Tiefbau\39 Wasser\39.05 Wasserabgabe\39.05.1 Allgemeine und komplexe Akten\Installationsanmeldung und Abnahme\1. Anfrage Eingabe\"/>
    </mc:Choice>
  </mc:AlternateContent>
  <workbookProtection lockStructure="1"/>
  <bookViews>
    <workbookView xWindow="120" yWindow="135" windowWidth="23715" windowHeight="9780"/>
  </bookViews>
  <sheets>
    <sheet name="Loading Unite (LU)" sheetId="4" r:id="rId1"/>
    <sheet name="Schema" sheetId="2" r:id="rId2"/>
  </sheets>
  <calcPr calcId="152511"/>
</workbook>
</file>

<file path=xl/calcChain.xml><?xml version="1.0" encoding="utf-8"?>
<calcChain xmlns="http://schemas.openxmlformats.org/spreadsheetml/2006/main">
  <c r="M10" i="4" l="1"/>
  <c r="P10" i="4" s="1"/>
  <c r="N10" i="4"/>
  <c r="N23" i="4" l="1"/>
  <c r="Q31" i="4"/>
  <c r="O22" i="4"/>
  <c r="M20" i="4"/>
  <c r="N20" i="4"/>
  <c r="M21" i="4"/>
  <c r="N21" i="4"/>
  <c r="M23" i="4"/>
  <c r="M24" i="4"/>
  <c r="P24" i="4" s="1"/>
  <c r="M25" i="4"/>
  <c r="P25" i="4" s="1"/>
  <c r="O26" i="4"/>
  <c r="P26" i="4" s="1"/>
  <c r="N19" i="4"/>
  <c r="M19" i="4"/>
  <c r="M18" i="4"/>
  <c r="P18" i="4" s="1"/>
  <c r="M17" i="4"/>
  <c r="P17" i="4" s="1"/>
  <c r="N16" i="4"/>
  <c r="M16" i="4"/>
  <c r="N15" i="4"/>
  <c r="M15" i="4"/>
  <c r="M14" i="4"/>
  <c r="P14" i="4" s="1"/>
  <c r="M13" i="4"/>
  <c r="P13" i="4" s="1"/>
  <c r="M12" i="4"/>
  <c r="P12" i="4" s="1"/>
  <c r="N11" i="4"/>
  <c r="M11" i="4"/>
  <c r="N9" i="4"/>
  <c r="M9" i="4"/>
  <c r="O31" i="4" l="1"/>
  <c r="G32" i="4" s="1"/>
  <c r="P22" i="4"/>
  <c r="N31" i="4"/>
  <c r="M31" i="4"/>
  <c r="P21" i="4"/>
  <c r="P20" i="4"/>
  <c r="P11" i="4"/>
  <c r="P16" i="4"/>
  <c r="P19" i="4"/>
  <c r="P23" i="4"/>
  <c r="P15" i="4"/>
  <c r="P9" i="4"/>
  <c r="G31" i="4" l="1"/>
  <c r="G33" i="4" s="1"/>
  <c r="G34" i="4" s="1"/>
  <c r="I36" i="4" s="1"/>
  <c r="P31" i="4"/>
  <c r="I37" i="4" l="1"/>
</calcChain>
</file>

<file path=xl/sharedStrings.xml><?xml version="1.0" encoding="utf-8"?>
<sst xmlns="http://schemas.openxmlformats.org/spreadsheetml/2006/main" count="84" uniqueCount="78">
  <si>
    <t>Verwendungszweck: Anschlüsse 1/2"</t>
  </si>
  <si>
    <t>Bidet</t>
  </si>
  <si>
    <t>l/s</t>
  </si>
  <si>
    <t>l/min</t>
  </si>
  <si>
    <t>Baugesuch-Nr.</t>
  </si>
  <si>
    <t>Volumen-strom</t>
  </si>
  <si>
    <t>UG</t>
  </si>
  <si>
    <t>EG</t>
  </si>
  <si>
    <t>DG</t>
  </si>
  <si>
    <t>Netzdruck</t>
  </si>
  <si>
    <t>Spülbecken</t>
  </si>
  <si>
    <t>Ausgussbecken</t>
  </si>
  <si>
    <t>Entnahmearmatur (für Balkon und Terrasse)</t>
  </si>
  <si>
    <t>Haushaltgeschirrspülmaschine</t>
  </si>
  <si>
    <t>Dusche</t>
  </si>
  <si>
    <t>Stand- und Wandausguss RD</t>
  </si>
  <si>
    <t>Stand- und Wandausguss ND</t>
  </si>
  <si>
    <t>Badewanne</t>
  </si>
  <si>
    <t>Sprinkleranlage (bewilligungspflichtig)</t>
  </si>
  <si>
    <t>Spitzenvolumenstrom der Zuleitung</t>
  </si>
  <si>
    <t>Sachbearbeiter / Unternehmen</t>
  </si>
  <si>
    <t>Ort, Datum</t>
  </si>
  <si>
    <t>Unterschrift</t>
  </si>
  <si>
    <t>KW</t>
  </si>
  <si>
    <t>WW</t>
  </si>
  <si>
    <t>ND</t>
  </si>
  <si>
    <t>Reduzierter Druck</t>
  </si>
  <si>
    <t>ND =</t>
  </si>
  <si>
    <t>WC-Spülkasten</t>
  </si>
  <si>
    <t xml:space="preserve">Waschtisch / Handwaschbecken </t>
  </si>
  <si>
    <t>Waschrinne / Coiffeurbrause</t>
  </si>
  <si>
    <t>Haushaltwaschautomat</t>
  </si>
  <si>
    <t>0.3-300l/s</t>
  </si>
  <si>
    <t>Qd=</t>
  </si>
  <si>
    <t>0.5-15l/s</t>
  </si>
  <si>
    <t>Qt</t>
  </si>
  <si>
    <t>Summendurchfluss</t>
  </si>
  <si>
    <t>RD =</t>
  </si>
  <si>
    <t>Warmwasser</t>
  </si>
  <si>
    <t>KW =</t>
  </si>
  <si>
    <t>WW =</t>
  </si>
  <si>
    <t>Kalt Wasser</t>
  </si>
  <si>
    <t>1.
OG</t>
  </si>
  <si>
    <t>2.
OG</t>
  </si>
  <si>
    <t>3.
OG</t>
  </si>
  <si>
    <t>4.
OG</t>
  </si>
  <si>
    <t>Getränkeautomat</t>
  </si>
  <si>
    <t>Funktionsgleichung Summendurchfluss:</t>
  </si>
  <si>
    <t>LU</t>
  </si>
  <si>
    <t>Total Belastungswerte für kalt und warm (LU)</t>
  </si>
  <si>
    <t>Total Belastungswerte Netzdruck (LU)</t>
  </si>
  <si>
    <t>Total Belastungswerte für Zuleitung (LU)</t>
  </si>
  <si>
    <t>Urinoir-Spülung automatisch</t>
  </si>
  <si>
    <r>
      <t xml:space="preserve"> Diagramm 1 </t>
    </r>
    <r>
      <rPr>
        <sz val="8"/>
        <rFont val="Arial"/>
        <family val="2"/>
      </rPr>
      <t>(W3 2013 S 21)</t>
    </r>
  </si>
  <si>
    <t>Schemaplan Wasser</t>
  </si>
  <si>
    <t>3. Obergeschoss</t>
  </si>
  <si>
    <t>2. Obergeschoss</t>
  </si>
  <si>
    <t>1. Obergeschoss</t>
  </si>
  <si>
    <t>Erdgeschoss</t>
  </si>
  <si>
    <t>Untergeschoss</t>
  </si>
  <si>
    <t>Regenwassernutzung (bewilligungspflichtig)</t>
  </si>
  <si>
    <t>Qt=LU*0.1l/s</t>
  </si>
  <si>
    <t xml:space="preserve">Angaben von LU </t>
  </si>
  <si>
    <t>Bauobjekt:</t>
  </si>
  <si>
    <t>Bauvorhaben:</t>
  </si>
  <si>
    <t>Eingabe von Loading Unit (LU)</t>
  </si>
  <si>
    <t>Qt^0.257*0.598</t>
  </si>
  <si>
    <t>BW</t>
  </si>
  <si>
    <t>Entnahmearmatur Garten und Garage RD</t>
  </si>
  <si>
    <t>Entnahmearmatur Garten und Garage ND</t>
  </si>
  <si>
    <t xml:space="preserve">Waschtrog </t>
  </si>
  <si>
    <t>Qt^0.353*0.459</t>
  </si>
  <si>
    <t>Auswahl gerundet</t>
  </si>
  <si>
    <r>
      <t xml:space="preserve"> l/s </t>
    </r>
    <r>
      <rPr>
        <b/>
        <vertAlign val="subscript"/>
        <sz val="9"/>
        <rFont val="Arial"/>
        <family val="2"/>
      </rPr>
      <t>max.</t>
    </r>
  </si>
  <si>
    <t>Grösster Einzel LU</t>
  </si>
  <si>
    <t>Spez.
Inst..</t>
  </si>
  <si>
    <t>Stk..</t>
  </si>
  <si>
    <t>z.B. Feuerlöschposten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</si>
</sst>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vertAlign val="subscript"/>
      <sz val="9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15" xfId="0" applyFont="1" applyFill="1" applyBorder="1" applyAlignment="1" applyProtection="1">
      <alignment vertical="center"/>
      <protection hidden="1"/>
    </xf>
    <xf numFmtId="0" fontId="2" fillId="0" borderId="2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25" xfId="0" applyFont="1" applyFill="1" applyBorder="1" applyAlignment="1" applyProtection="1">
      <alignment vertical="center"/>
      <protection hidden="1"/>
    </xf>
    <xf numFmtId="0" fontId="2" fillId="0" borderId="27" xfId="0" applyFont="1" applyFill="1" applyBorder="1" applyAlignment="1" applyProtection="1">
      <alignment vertical="center"/>
      <protection hidden="1"/>
    </xf>
    <xf numFmtId="0" fontId="2" fillId="0" borderId="22" xfId="0" applyFont="1" applyFill="1" applyBorder="1" applyAlignment="1" applyProtection="1">
      <alignment vertical="center"/>
      <protection hidden="1"/>
    </xf>
    <xf numFmtId="0" fontId="2" fillId="0" borderId="30" xfId="0" applyFont="1" applyFill="1" applyBorder="1" applyAlignment="1" applyProtection="1">
      <alignment vertical="center"/>
      <protection hidden="1"/>
    </xf>
    <xf numFmtId="0" fontId="2" fillId="0" borderId="34" xfId="0" applyFont="1" applyFill="1" applyBorder="1" applyAlignment="1" applyProtection="1">
      <alignment vertical="center"/>
      <protection hidden="1"/>
    </xf>
    <xf numFmtId="0" fontId="2" fillId="0" borderId="43" xfId="0" applyFont="1" applyFill="1" applyBorder="1" applyAlignment="1" applyProtection="1">
      <alignment vertical="center"/>
      <protection hidden="1"/>
    </xf>
    <xf numFmtId="0" fontId="2" fillId="0" borderId="49" xfId="0" applyFont="1" applyFill="1" applyBorder="1" applyAlignment="1" applyProtection="1">
      <alignment vertical="center"/>
      <protection hidden="1"/>
    </xf>
    <xf numFmtId="0" fontId="2" fillId="0" borderId="50" xfId="0" applyFont="1" applyFill="1" applyBorder="1" applyAlignment="1" applyProtection="1">
      <alignment vertical="center"/>
      <protection hidden="1"/>
    </xf>
    <xf numFmtId="0" fontId="1" fillId="0" borderId="0" xfId="0" applyFont="1" applyAlignment="1">
      <alignment wrapText="1"/>
    </xf>
    <xf numFmtId="0" fontId="4" fillId="0" borderId="6" xfId="0" applyFont="1" applyFill="1" applyBorder="1" applyAlignment="1" applyProtection="1">
      <alignment horizontal="center" vertical="center"/>
      <protection hidden="1"/>
    </xf>
    <xf numFmtId="0" fontId="4" fillId="0" borderId="7" xfId="0" applyFont="1" applyFill="1" applyBorder="1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13" xfId="0" applyFont="1" applyFill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7" fillId="0" borderId="17" xfId="0" applyFont="1" applyFill="1" applyBorder="1" applyAlignment="1" applyProtection="1">
      <alignment horizontal="center" vertical="center"/>
      <protection hidden="1"/>
    </xf>
    <xf numFmtId="0" fontId="4" fillId="0" borderId="18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4" fillId="0" borderId="21" xfId="0" applyFont="1" applyFill="1" applyBorder="1" applyAlignment="1" applyProtection="1">
      <alignment horizontal="center" vertical="center"/>
      <protection hidden="1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hidden="1"/>
    </xf>
    <xf numFmtId="0" fontId="4" fillId="0" borderId="26" xfId="0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hidden="1"/>
    </xf>
    <xf numFmtId="0" fontId="4" fillId="0" borderId="31" xfId="0" applyFont="1" applyFill="1" applyBorder="1" applyAlignment="1" applyProtection="1">
      <alignment horizontal="center" vertical="center"/>
      <protection hidden="1"/>
    </xf>
    <xf numFmtId="0" fontId="4" fillId="0" borderId="32" xfId="0" applyFont="1" applyFill="1" applyBorder="1" applyAlignment="1" applyProtection="1">
      <alignment horizontal="center" vertical="center"/>
      <protection hidden="1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hidden="1"/>
    </xf>
    <xf numFmtId="0" fontId="4" fillId="0" borderId="35" xfId="0" applyFont="1" applyFill="1" applyBorder="1" applyAlignment="1" applyProtection="1">
      <alignment horizontal="center" vertical="center"/>
      <protection hidden="1"/>
    </xf>
    <xf numFmtId="0" fontId="4" fillId="2" borderId="46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hidden="1"/>
    </xf>
    <xf numFmtId="0" fontId="4" fillId="0" borderId="18" xfId="0" applyFont="1" applyFill="1" applyBorder="1" applyAlignment="1" applyProtection="1">
      <alignment horizontal="center" vertical="center" wrapText="1"/>
      <protection hidden="1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hidden="1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4" fillId="0" borderId="45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13" xfId="0" quotePrefix="1" applyFont="1" applyFill="1" applyBorder="1" applyAlignment="1" applyProtection="1">
      <alignment horizontal="center" vertical="center" wrapText="1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/>
      <protection hidden="1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hidden="1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5" fillId="0" borderId="54" xfId="0" applyFont="1" applyFill="1" applyBorder="1" applyAlignment="1" applyProtection="1">
      <alignment horizontal="center" vertical="center"/>
      <protection hidden="1"/>
    </xf>
    <xf numFmtId="1" fontId="5" fillId="0" borderId="4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" fontId="5" fillId="0" borderId="0" xfId="0" applyNumberFormat="1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0" borderId="56" xfId="0" applyFont="1" applyFill="1" applyBorder="1" applyAlignment="1" applyProtection="1">
      <alignment horizontal="center" vertical="center"/>
      <protection hidden="1"/>
    </xf>
    <xf numFmtId="0" fontId="4" fillId="0" borderId="57" xfId="0" applyFont="1" applyFill="1" applyBorder="1" applyAlignment="1" applyProtection="1">
      <alignment horizontal="center" vertical="center"/>
      <protection hidden="1"/>
    </xf>
    <xf numFmtId="0" fontId="7" fillId="0" borderId="14" xfId="0" applyFont="1" applyFill="1" applyBorder="1" applyAlignment="1" applyProtection="1">
      <alignment horizontal="center" vertical="center"/>
      <protection hidden="1"/>
    </xf>
    <xf numFmtId="0" fontId="4" fillId="0" borderId="58" xfId="0" applyFont="1" applyFill="1" applyBorder="1" applyAlignment="1" applyProtection="1">
      <alignment horizontal="center" vertical="center"/>
      <protection hidden="1"/>
    </xf>
    <xf numFmtId="0" fontId="4" fillId="0" borderId="59" xfId="0" applyFont="1" applyFill="1" applyBorder="1" applyAlignment="1" applyProtection="1">
      <alignment horizontal="center" vertical="center"/>
      <protection hidden="1"/>
    </xf>
    <xf numFmtId="0" fontId="4" fillId="2" borderId="60" xfId="0" applyFont="1" applyFill="1" applyBorder="1" applyAlignment="1" applyProtection="1">
      <alignment horizontal="center" vertical="center"/>
      <protection locked="0"/>
    </xf>
    <xf numFmtId="0" fontId="4" fillId="0" borderId="54" xfId="0" applyFont="1" applyFill="1" applyBorder="1" applyAlignment="1" applyProtection="1">
      <alignment horizontal="center" vertical="center" wrapText="1"/>
      <protection hidden="1"/>
    </xf>
    <xf numFmtId="0" fontId="4" fillId="0" borderId="19" xfId="0" applyFont="1" applyFill="1" applyBorder="1" applyAlignment="1" applyProtection="1">
      <alignment horizontal="center" vertical="center"/>
      <protection hidden="1"/>
    </xf>
    <xf numFmtId="0" fontId="2" fillId="0" borderId="36" xfId="0" applyFont="1" applyFill="1" applyBorder="1" applyAlignment="1" applyProtection="1">
      <alignment vertical="center"/>
      <protection hidden="1"/>
    </xf>
    <xf numFmtId="0" fontId="4" fillId="0" borderId="46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53" xfId="0" applyFont="1" applyFill="1" applyBorder="1" applyAlignment="1" applyProtection="1">
      <alignment vertical="center"/>
      <protection hidden="1"/>
    </xf>
    <xf numFmtId="0" fontId="4" fillId="0" borderId="54" xfId="0" applyFont="1" applyBorder="1" applyAlignment="1" applyProtection="1">
      <alignment horizontal="center" vertical="center"/>
      <protection hidden="1"/>
    </xf>
    <xf numFmtId="0" fontId="5" fillId="0" borderId="14" xfId="0" quotePrefix="1" applyFont="1" applyFill="1" applyBorder="1" applyAlignment="1" applyProtection="1">
      <alignment horizontal="center" vertical="top" wrapText="1"/>
      <protection hidden="1"/>
    </xf>
    <xf numFmtId="0" fontId="4" fillId="3" borderId="61" xfId="0" applyFont="1" applyFill="1" applyBorder="1" applyAlignment="1" applyProtection="1">
      <alignment horizontal="center" vertical="center"/>
    </xf>
    <xf numFmtId="0" fontId="4" fillId="3" borderId="62" xfId="0" applyFont="1" applyFill="1" applyBorder="1" applyAlignment="1" applyProtection="1">
      <alignment horizontal="center" vertical="center"/>
    </xf>
    <xf numFmtId="0" fontId="4" fillId="3" borderId="63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44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47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0" borderId="64" xfId="0" applyFont="1" applyFill="1" applyBorder="1" applyAlignment="1" applyProtection="1">
      <alignment horizontal="center" vertical="center"/>
      <protection hidden="1"/>
    </xf>
    <xf numFmtId="0" fontId="4" fillId="3" borderId="65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5" fillId="0" borderId="37" xfId="0" quotePrefix="1" applyFont="1" applyFill="1" applyBorder="1" applyAlignment="1" applyProtection="1">
      <alignment horizontal="left" vertical="center"/>
      <protection hidden="1"/>
    </xf>
    <xf numFmtId="0" fontId="5" fillId="0" borderId="12" xfId="0" quotePrefix="1" applyFont="1" applyFill="1" applyBorder="1" applyAlignment="1" applyProtection="1">
      <alignment horizontal="left" vertical="center"/>
      <protection hidden="1"/>
    </xf>
    <xf numFmtId="0" fontId="4" fillId="0" borderId="5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textRotation="90"/>
    </xf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2" fillId="0" borderId="83" xfId="0" applyFont="1" applyFill="1" applyBorder="1" applyAlignment="1" applyProtection="1">
      <alignment vertical="center"/>
      <protection hidden="1"/>
    </xf>
    <xf numFmtId="0" fontId="5" fillId="0" borderId="0" xfId="0" quotePrefix="1" applyFont="1" applyAlignment="1" applyProtection="1">
      <alignment horizontal="left" vertical="center"/>
      <protection hidden="1"/>
    </xf>
    <xf numFmtId="0" fontId="4" fillId="0" borderId="40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0" fontId="4" fillId="0" borderId="37" xfId="0" applyFont="1" applyFill="1" applyBorder="1" applyAlignment="1" applyProtection="1">
      <alignment horizontal="center" vertical="center"/>
      <protection hidden="1"/>
    </xf>
    <xf numFmtId="1" fontId="5" fillId="0" borderId="37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1" fillId="0" borderId="0" xfId="0" applyFont="1" applyAlignment="1" applyProtection="1">
      <alignment wrapText="1"/>
    </xf>
    <xf numFmtId="0" fontId="4" fillId="0" borderId="0" xfId="0" applyFont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1" fillId="0" borderId="54" xfId="0" applyFont="1" applyBorder="1" applyAlignment="1" applyProtection="1">
      <alignment wrapText="1"/>
    </xf>
    <xf numFmtId="0" fontId="1" fillId="0" borderId="0" xfId="0" applyFont="1" applyAlignment="1" applyProtection="1">
      <alignment horizontal="right" wrapText="1"/>
    </xf>
    <xf numFmtId="0" fontId="1" fillId="0" borderId="0" xfId="0" applyFont="1" applyAlignment="1" applyProtection="1">
      <alignment horizontal="left" wrapText="1"/>
    </xf>
    <xf numFmtId="0" fontId="1" fillId="0" borderId="0" xfId="0" applyFont="1" applyBorder="1" applyAlignment="1" applyProtection="1">
      <alignment wrapText="1"/>
    </xf>
    <xf numFmtId="0" fontId="4" fillId="0" borderId="85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83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84" xfId="0" applyFont="1" applyFill="1" applyBorder="1" applyAlignment="1" applyProtection="1">
      <alignment horizontal="center" vertical="center"/>
      <protection locked="0"/>
    </xf>
    <xf numFmtId="0" fontId="2" fillId="0" borderId="86" xfId="0" applyFont="1" applyFill="1" applyBorder="1" applyAlignment="1" applyProtection="1">
      <alignment vertical="center"/>
      <protection hidden="1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2" fillId="2" borderId="87" xfId="0" applyFont="1" applyFill="1" applyBorder="1" applyAlignment="1" applyProtection="1">
      <alignment horizontal="left" vertical="center"/>
      <protection locked="0"/>
    </xf>
    <xf numFmtId="0" fontId="5" fillId="2" borderId="88" xfId="0" applyFont="1" applyFill="1" applyBorder="1" applyAlignment="1" applyProtection="1">
      <alignment horizontal="center" vertical="center"/>
      <protection locked="0"/>
    </xf>
    <xf numFmtId="0" fontId="2" fillId="2" borderId="89" xfId="0" applyFont="1" applyFill="1" applyBorder="1" applyAlignment="1" applyProtection="1">
      <alignment horizontal="left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locked="0"/>
    </xf>
    <xf numFmtId="0" fontId="2" fillId="2" borderId="90" xfId="0" applyFont="1" applyFill="1" applyBorder="1" applyAlignment="1" applyProtection="1">
      <alignment horizontal="left" vertical="center"/>
      <protection locked="0"/>
    </xf>
    <xf numFmtId="0" fontId="5" fillId="2" borderId="91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wrapText="1"/>
    </xf>
    <xf numFmtId="0" fontId="12" fillId="0" borderId="0" xfId="0" applyFont="1" applyAlignment="1" applyProtection="1">
      <alignment wrapText="1"/>
    </xf>
    <xf numFmtId="0" fontId="12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vertical="center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/>
      <protection hidden="1"/>
    </xf>
    <xf numFmtId="0" fontId="5" fillId="0" borderId="23" xfId="0" applyFont="1" applyFill="1" applyBorder="1" applyAlignment="1" applyProtection="1">
      <alignment horizontal="center" vertical="center"/>
      <protection hidden="1"/>
    </xf>
    <xf numFmtId="0" fontId="5" fillId="0" borderId="38" xfId="0" applyFont="1" applyFill="1" applyBorder="1" applyAlignment="1" applyProtection="1">
      <alignment horizontal="center" vertical="center"/>
      <protection hidden="1"/>
    </xf>
    <xf numFmtId="0" fontId="5" fillId="0" borderId="92" xfId="0" applyFont="1" applyFill="1" applyBorder="1" applyAlignment="1" applyProtection="1">
      <alignment horizontal="center" vertical="center"/>
      <protection hidden="1"/>
    </xf>
    <xf numFmtId="0" fontId="5" fillId="0" borderId="42" xfId="0" applyFont="1" applyFill="1" applyBorder="1" applyAlignment="1" applyProtection="1">
      <alignment horizontal="center" vertical="center"/>
      <protection hidden="1"/>
    </xf>
    <xf numFmtId="0" fontId="5" fillId="0" borderId="52" xfId="0" applyFont="1" applyFill="1" applyBorder="1" applyAlignment="1" applyProtection="1">
      <alignment horizontal="center" vertical="center"/>
      <protection hidden="1"/>
    </xf>
    <xf numFmtId="0" fontId="5" fillId="0" borderId="51" xfId="0" applyFont="1" applyFill="1" applyBorder="1" applyAlignment="1" applyProtection="1">
      <alignment horizontal="center" vertical="center"/>
      <protection hidden="1"/>
    </xf>
    <xf numFmtId="0" fontId="5" fillId="2" borderId="83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84" xfId="0" applyFont="1" applyFill="1" applyBorder="1" applyAlignment="1" applyProtection="1">
      <alignment horizontal="center" vertical="center"/>
      <protection locked="0"/>
    </xf>
    <xf numFmtId="0" fontId="4" fillId="0" borderId="88" xfId="0" applyFont="1" applyFill="1" applyBorder="1" applyAlignment="1" applyProtection="1">
      <alignment horizontal="center" vertical="center"/>
      <protection hidden="1"/>
    </xf>
    <xf numFmtId="0" fontId="4" fillId="0" borderId="91" xfId="0" applyFont="1" applyFill="1" applyBorder="1" applyAlignment="1" applyProtection="1">
      <alignment horizontal="center" vertical="center"/>
      <protection hidden="1"/>
    </xf>
    <xf numFmtId="0" fontId="4" fillId="0" borderId="16" xfId="0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vertical="center"/>
      <protection hidden="1"/>
    </xf>
    <xf numFmtId="0" fontId="4" fillId="2" borderId="93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94" xfId="0" applyFont="1" applyFill="1" applyBorder="1" applyAlignment="1" applyProtection="1">
      <alignment horizontal="center" vertical="center"/>
      <protection locked="0"/>
    </xf>
    <xf numFmtId="0" fontId="4" fillId="2" borderId="95" xfId="0" applyFont="1" applyFill="1" applyBorder="1" applyAlignment="1" applyProtection="1">
      <alignment horizontal="center" vertical="center"/>
      <protection locked="0"/>
    </xf>
    <xf numFmtId="0" fontId="4" fillId="2" borderId="96" xfId="0" applyFont="1" applyFill="1" applyBorder="1" applyAlignment="1" applyProtection="1">
      <alignment horizontal="center" vertical="center"/>
      <protection locked="0"/>
    </xf>
    <xf numFmtId="0" fontId="4" fillId="2" borderId="97" xfId="0" applyFont="1" applyFill="1" applyBorder="1" applyAlignment="1" applyProtection="1">
      <alignment horizontal="center" vertical="center"/>
      <protection locked="0"/>
    </xf>
    <xf numFmtId="0" fontId="4" fillId="2" borderId="98" xfId="0" applyFont="1" applyFill="1" applyBorder="1" applyAlignment="1" applyProtection="1">
      <alignment horizontal="center" vertical="center"/>
      <protection locked="0"/>
    </xf>
    <xf numFmtId="0" fontId="4" fillId="2" borderId="99" xfId="0" applyFont="1" applyFill="1" applyBorder="1" applyAlignment="1" applyProtection="1">
      <alignment horizontal="center" vertical="center"/>
      <protection locked="0"/>
    </xf>
    <xf numFmtId="0" fontId="4" fillId="2" borderId="100" xfId="0" applyFont="1" applyFill="1" applyBorder="1" applyAlignment="1" applyProtection="1">
      <alignment horizontal="center" vertical="center"/>
      <protection locked="0"/>
    </xf>
    <xf numFmtId="0" fontId="4" fillId="2" borderId="101" xfId="0" applyFont="1" applyFill="1" applyBorder="1" applyAlignment="1" applyProtection="1">
      <alignment horizontal="center" vertical="center"/>
      <protection locked="0"/>
    </xf>
    <xf numFmtId="0" fontId="4" fillId="2" borderId="102" xfId="0" applyFont="1" applyFill="1" applyBorder="1" applyAlignment="1" applyProtection="1">
      <alignment horizontal="center" vertical="center"/>
      <protection locked="0"/>
    </xf>
    <xf numFmtId="0" fontId="4" fillId="2" borderId="103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104" xfId="0" applyFont="1" applyFill="1" applyBorder="1" applyAlignment="1" applyProtection="1">
      <alignment horizontal="center" vertical="center"/>
      <protection locked="0"/>
    </xf>
    <xf numFmtId="0" fontId="4" fillId="3" borderId="106" xfId="0" applyFont="1" applyFill="1" applyBorder="1" applyAlignment="1" applyProtection="1">
      <alignment horizontal="center" vertical="center"/>
    </xf>
    <xf numFmtId="0" fontId="4" fillId="0" borderId="107" xfId="0" applyFont="1" applyFill="1" applyBorder="1" applyAlignment="1" applyProtection="1">
      <alignment horizontal="center" vertical="center"/>
      <protection hidden="1"/>
    </xf>
    <xf numFmtId="0" fontId="4" fillId="3" borderId="105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4" fillId="2" borderId="4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vertical="center" wrapText="1"/>
      <protection hidden="1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0" fontId="4" fillId="0" borderId="16" xfId="0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wrapText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4" fillId="0" borderId="0" xfId="0" quotePrefix="1" applyFont="1" applyAlignment="1" applyProtection="1">
      <alignment horizontal="left" vertical="center" wrapText="1"/>
      <protection hidden="1"/>
    </xf>
    <xf numFmtId="1" fontId="4" fillId="0" borderId="37" xfId="0" applyNumberFormat="1" applyFont="1" applyFill="1" applyBorder="1" applyAlignment="1" applyProtection="1">
      <alignment horizontal="center" vertical="center"/>
      <protection hidden="1"/>
    </xf>
    <xf numFmtId="0" fontId="6" fillId="0" borderId="40" xfId="0" applyFont="1" applyBorder="1" applyProtection="1"/>
    <xf numFmtId="0" fontId="4" fillId="0" borderId="0" xfId="0" quotePrefix="1" applyFont="1" applyAlignment="1" applyProtection="1">
      <alignment horizontal="left" vertical="center"/>
      <protection hidden="1"/>
    </xf>
    <xf numFmtId="0" fontId="4" fillId="0" borderId="40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wrapText="1"/>
    </xf>
    <xf numFmtId="0" fontId="5" fillId="0" borderId="0" xfId="0" quotePrefix="1" applyFont="1" applyAlignment="1" applyProtection="1">
      <alignment horizontal="left" vertical="center"/>
      <protection hidden="1"/>
    </xf>
    <xf numFmtId="164" fontId="1" fillId="0" borderId="4" xfId="0" applyNumberFormat="1" applyFont="1" applyBorder="1" applyAlignment="1" applyProtection="1">
      <alignment horizontal="center" wrapText="1"/>
    </xf>
    <xf numFmtId="164" fontId="1" fillId="0" borderId="2" xfId="0" applyNumberFormat="1" applyFont="1" applyBorder="1" applyAlignment="1" applyProtection="1">
      <alignment horizontal="center" wrapText="1"/>
    </xf>
    <xf numFmtId="164" fontId="1" fillId="0" borderId="3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center" vertical="center"/>
      <protection hidden="1"/>
    </xf>
    <xf numFmtId="0" fontId="5" fillId="0" borderId="13" xfId="0" quotePrefix="1" applyFont="1" applyFill="1" applyBorder="1" applyAlignment="1" applyProtection="1">
      <alignment horizontal="center" vertical="top" wrapText="1"/>
      <protection hidden="1"/>
    </xf>
    <xf numFmtId="0" fontId="6" fillId="0" borderId="55" xfId="0" applyFont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0" xfId="0" quotePrefix="1" applyNumberFormat="1" applyFont="1" applyFill="1" applyBorder="1" applyAlignment="1" applyProtection="1">
      <alignment horizontal="center" vertical="center"/>
    </xf>
    <xf numFmtId="0" fontId="4" fillId="0" borderId="11" xfId="0" quotePrefix="1" applyNumberFormat="1" applyFont="1" applyFill="1" applyBorder="1" applyAlignment="1" applyProtection="1">
      <alignment horizontal="center" vertical="center"/>
    </xf>
    <xf numFmtId="1" fontId="5" fillId="0" borderId="37" xfId="0" applyNumberFormat="1" applyFont="1" applyFill="1" applyBorder="1" applyAlignment="1" applyProtection="1">
      <alignment horizontal="center" vertical="center"/>
      <protection hidden="1"/>
    </xf>
    <xf numFmtId="0" fontId="5" fillId="0" borderId="40" xfId="0" applyFont="1" applyFill="1" applyBorder="1" applyAlignment="1" applyProtection="1">
      <alignment horizontal="center" vertical="center"/>
      <protection hidden="1"/>
    </xf>
    <xf numFmtId="0" fontId="4" fillId="0" borderId="37" xfId="0" applyFont="1" applyFill="1" applyBorder="1" applyAlignment="1" applyProtection="1">
      <alignment horizontal="center" vertical="center"/>
      <protection hidden="1"/>
    </xf>
    <xf numFmtId="0" fontId="10" fillId="0" borderId="78" xfId="0" applyFont="1" applyBorder="1" applyAlignment="1">
      <alignment horizontal="center" vertical="center" textRotation="90"/>
    </xf>
    <xf numFmtId="0" fontId="10" fillId="0" borderId="79" xfId="0" applyFont="1" applyBorder="1" applyAlignment="1">
      <alignment horizontal="center" vertical="center" textRotation="90"/>
    </xf>
    <xf numFmtId="0" fontId="10" fillId="0" borderId="38" xfId="0" applyFont="1" applyBorder="1" applyAlignment="1">
      <alignment horizontal="center" vertical="center" textRotation="90"/>
    </xf>
    <xf numFmtId="0" fontId="10" fillId="0" borderId="16" xfId="0" applyFont="1" applyBorder="1" applyAlignment="1">
      <alignment horizontal="center" vertical="center" textRotation="90"/>
    </xf>
    <xf numFmtId="0" fontId="10" fillId="0" borderId="10" xfId="0" applyFont="1" applyBorder="1" applyAlignment="1">
      <alignment horizontal="center" vertical="center" textRotation="90"/>
    </xf>
    <xf numFmtId="0" fontId="10" fillId="0" borderId="11" xfId="0" applyFont="1" applyBorder="1" applyAlignment="1">
      <alignment horizontal="center" vertical="center" textRotation="90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 textRotation="9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33CC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9525</xdr:rowOff>
        </xdr:from>
        <xdr:to>
          <xdr:col>4</xdr:col>
          <xdr:colOff>47625</xdr:colOff>
          <xdr:row>5</xdr:row>
          <xdr:rowOff>9525</xdr:rowOff>
        </xdr:to>
        <xdr:sp macro="" textlink="">
          <xdr:nvSpPr>
            <xdr:cNvPr id="1026" name="Check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</xdr:row>
          <xdr:rowOff>19050</xdr:rowOff>
        </xdr:from>
        <xdr:to>
          <xdr:col>7</xdr:col>
          <xdr:colOff>219075</xdr:colOff>
          <xdr:row>5</xdr:row>
          <xdr:rowOff>19050</xdr:rowOff>
        </xdr:to>
        <xdr:sp macro="" textlink="">
          <xdr:nvSpPr>
            <xdr:cNvPr id="1028" name="Check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</xdr:row>
          <xdr:rowOff>9525</xdr:rowOff>
        </xdr:from>
        <xdr:to>
          <xdr:col>12</xdr:col>
          <xdr:colOff>38100</xdr:colOff>
          <xdr:row>5</xdr:row>
          <xdr:rowOff>9525</xdr:rowOff>
        </xdr:to>
        <xdr:sp macro="" textlink="">
          <xdr:nvSpPr>
            <xdr:cNvPr id="1029" name="CheckBox3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</xdr:row>
          <xdr:rowOff>9525</xdr:rowOff>
        </xdr:from>
        <xdr:to>
          <xdr:col>4</xdr:col>
          <xdr:colOff>47625</xdr:colOff>
          <xdr:row>4</xdr:row>
          <xdr:rowOff>9525</xdr:rowOff>
        </xdr:to>
        <xdr:sp macro="" textlink="">
          <xdr:nvSpPr>
            <xdr:cNvPr id="1031" name="Check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</xdr:row>
          <xdr:rowOff>9525</xdr:rowOff>
        </xdr:from>
        <xdr:to>
          <xdr:col>10</xdr:col>
          <xdr:colOff>0</xdr:colOff>
          <xdr:row>4</xdr:row>
          <xdr:rowOff>9525</xdr:rowOff>
        </xdr:to>
        <xdr:sp macro="" textlink="">
          <xdr:nvSpPr>
            <xdr:cNvPr id="1032" name="CheckBox5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9525</xdr:rowOff>
        </xdr:from>
        <xdr:to>
          <xdr:col>16</xdr:col>
          <xdr:colOff>123825</xdr:colOff>
          <xdr:row>4</xdr:row>
          <xdr:rowOff>9525</xdr:rowOff>
        </xdr:to>
        <xdr:sp macro="" textlink="">
          <xdr:nvSpPr>
            <xdr:cNvPr id="1033" name="CheckBox6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123825</xdr:rowOff>
        </xdr:from>
        <xdr:to>
          <xdr:col>9</xdr:col>
          <xdr:colOff>9525</xdr:colOff>
          <xdr:row>3</xdr:row>
          <xdr:rowOff>19050</xdr:rowOff>
        </xdr:to>
        <xdr:sp macro="" textlink="">
          <xdr:nvSpPr>
            <xdr:cNvPr id="1037" name="TextBox1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285750</xdr:colOff>
          <xdr:row>1</xdr:row>
          <xdr:rowOff>133350</xdr:rowOff>
        </xdr:from>
        <xdr:to>
          <xdr:col>16</xdr:col>
          <xdr:colOff>66675</xdr:colOff>
          <xdr:row>3</xdr:row>
          <xdr:rowOff>19050</xdr:rowOff>
        </xdr:to>
        <xdr:sp macro="" textlink="">
          <xdr:nvSpPr>
            <xdr:cNvPr id="1038" name="TextBox2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4</xdr:row>
          <xdr:rowOff>9525</xdr:rowOff>
        </xdr:from>
        <xdr:to>
          <xdr:col>15</xdr:col>
          <xdr:colOff>152400</xdr:colOff>
          <xdr:row>5</xdr:row>
          <xdr:rowOff>9525</xdr:rowOff>
        </xdr:to>
        <xdr:sp macro="" textlink="">
          <xdr:nvSpPr>
            <xdr:cNvPr id="1039" name="CheckBox7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32</xdr:row>
          <xdr:rowOff>9525</xdr:rowOff>
        </xdr:from>
        <xdr:to>
          <xdr:col>15</xdr:col>
          <xdr:colOff>76200</xdr:colOff>
          <xdr:row>33</xdr:row>
          <xdr:rowOff>19050</xdr:rowOff>
        </xdr:to>
        <xdr:sp macro="" textlink="">
          <xdr:nvSpPr>
            <xdr:cNvPr id="1040" name="TextBox3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38</xdr:row>
          <xdr:rowOff>9525</xdr:rowOff>
        </xdr:from>
        <xdr:to>
          <xdr:col>15</xdr:col>
          <xdr:colOff>9525</xdr:colOff>
          <xdr:row>39</xdr:row>
          <xdr:rowOff>28575</xdr:rowOff>
        </xdr:to>
        <xdr:sp macro="" textlink="">
          <xdr:nvSpPr>
            <xdr:cNvPr id="1041" name="TextBox4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19050</xdr:rowOff>
        </xdr:from>
        <xdr:to>
          <xdr:col>1</xdr:col>
          <xdr:colOff>361950</xdr:colOff>
          <xdr:row>45</xdr:row>
          <xdr:rowOff>19050</xdr:rowOff>
        </xdr:to>
        <xdr:sp macro="" textlink="">
          <xdr:nvSpPr>
            <xdr:cNvPr id="1042" name="TextBox5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9525</xdr:rowOff>
        </xdr:from>
        <xdr:to>
          <xdr:col>1</xdr:col>
          <xdr:colOff>361950</xdr:colOff>
          <xdr:row>49</xdr:row>
          <xdr:rowOff>9525</xdr:rowOff>
        </xdr:to>
        <xdr:sp macro="" textlink="">
          <xdr:nvSpPr>
            <xdr:cNvPr id="1043" name="TextBox6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46</xdr:row>
          <xdr:rowOff>0</xdr:rowOff>
        </xdr:from>
        <xdr:to>
          <xdr:col>16</xdr:col>
          <xdr:colOff>228600</xdr:colOff>
          <xdr:row>49</xdr:row>
          <xdr:rowOff>0</xdr:rowOff>
        </xdr:to>
        <xdr:sp macro="" textlink="">
          <xdr:nvSpPr>
            <xdr:cNvPr id="1044" name="TextBox7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5.xml"/><Relationship Id="rId18" Type="http://schemas.openxmlformats.org/officeDocument/2006/relationships/image" Target="../media/image7.emf"/><Relationship Id="rId26" Type="http://schemas.openxmlformats.org/officeDocument/2006/relationships/image" Target="../media/image11.emf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9.x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17" Type="http://schemas.openxmlformats.org/officeDocument/2006/relationships/control" Target="../activeX/activeX7.xml"/><Relationship Id="rId25" Type="http://schemas.openxmlformats.org/officeDocument/2006/relationships/control" Target="../activeX/activeX11.xml"/><Relationship Id="rId2" Type="http://schemas.openxmlformats.org/officeDocument/2006/relationships/drawing" Target="../drawings/drawing1.xml"/><Relationship Id="rId16" Type="http://schemas.openxmlformats.org/officeDocument/2006/relationships/image" Target="../media/image6.emf"/><Relationship Id="rId20" Type="http://schemas.openxmlformats.org/officeDocument/2006/relationships/image" Target="../media/image8.emf"/><Relationship Id="rId29" Type="http://schemas.openxmlformats.org/officeDocument/2006/relationships/control" Target="../activeX/activeX13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24" Type="http://schemas.openxmlformats.org/officeDocument/2006/relationships/image" Target="../media/image10.emf"/><Relationship Id="rId5" Type="http://schemas.openxmlformats.org/officeDocument/2006/relationships/control" Target="../activeX/activeX1.xml"/><Relationship Id="rId15" Type="http://schemas.openxmlformats.org/officeDocument/2006/relationships/control" Target="../activeX/activeX6.xml"/><Relationship Id="rId23" Type="http://schemas.openxmlformats.org/officeDocument/2006/relationships/control" Target="../activeX/activeX10.xml"/><Relationship Id="rId28" Type="http://schemas.openxmlformats.org/officeDocument/2006/relationships/image" Target="../media/image12.emf"/><Relationship Id="rId10" Type="http://schemas.openxmlformats.org/officeDocument/2006/relationships/image" Target="../media/image3.emf"/><Relationship Id="rId19" Type="http://schemas.openxmlformats.org/officeDocument/2006/relationships/control" Target="../activeX/activeX8.xml"/><Relationship Id="rId31" Type="http://schemas.openxmlformats.org/officeDocument/2006/relationships/image" Target="../media/image13.emf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3.xml"/><Relationship Id="rId14" Type="http://schemas.openxmlformats.org/officeDocument/2006/relationships/image" Target="../media/image5.emf"/><Relationship Id="rId22" Type="http://schemas.openxmlformats.org/officeDocument/2006/relationships/image" Target="../media/image9.emf"/><Relationship Id="rId27" Type="http://schemas.openxmlformats.org/officeDocument/2006/relationships/control" Target="../activeX/activeX12.xml"/><Relationship Id="rId30" Type="http://schemas.openxmlformats.org/officeDocument/2006/relationships/control" Target="../activeX/activeX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T125"/>
  <sheetViews>
    <sheetView tabSelected="1" view="pageLayout" zoomScale="130" zoomScaleNormal="100" zoomScalePageLayoutView="130" workbookViewId="0">
      <selection activeCell="A29" sqref="A29"/>
    </sheetView>
  </sheetViews>
  <sheetFormatPr baseColWidth="10" defaultColWidth="11.28515625" defaultRowHeight="12" x14ac:dyDescent="0.2"/>
  <cols>
    <col min="1" max="1" width="25.28515625" style="13" customWidth="1"/>
    <col min="2" max="2" width="5.140625" style="13" customWidth="1"/>
    <col min="3" max="4" width="4" style="13" customWidth="1"/>
    <col min="5" max="5" width="4.7109375" style="13" bestFit="1" customWidth="1"/>
    <col min="6" max="8" width="3.28515625" style="13" customWidth="1"/>
    <col min="9" max="9" width="3.140625" style="13" customWidth="1"/>
    <col min="10" max="12" width="3.28515625" style="13" customWidth="1"/>
    <col min="13" max="13" width="4.140625" style="13" customWidth="1"/>
    <col min="14" max="14" width="4.140625" style="13" bestFit="1" customWidth="1"/>
    <col min="15" max="15" width="4" style="13" bestFit="1" customWidth="1"/>
    <col min="16" max="16" width="4.7109375" style="13" customWidth="1"/>
    <col min="17" max="17" width="4.85546875" style="13" bestFit="1" customWidth="1"/>
    <col min="18" max="18" width="6.85546875" style="13" customWidth="1"/>
    <col min="19" max="74" width="1.7109375" style="13" customWidth="1"/>
    <col min="75" max="16384" width="11.28515625" style="13"/>
  </cols>
  <sheetData>
    <row r="1" spans="1:20" ht="18" x14ac:dyDescent="0.2">
      <c r="A1" s="110" t="s">
        <v>65</v>
      </c>
      <c r="B1" s="111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3"/>
      <c r="N1" s="113"/>
      <c r="O1" s="113"/>
      <c r="P1" s="112"/>
      <c r="Q1" s="114"/>
      <c r="R1" s="114"/>
      <c r="S1" s="114"/>
      <c r="T1" s="114"/>
    </row>
    <row r="2" spans="1:20" x14ac:dyDescent="0.2">
      <c r="A2" s="114"/>
      <c r="B2" s="113"/>
      <c r="C2" s="112"/>
      <c r="D2" s="112"/>
      <c r="E2" s="112"/>
      <c r="F2" s="112"/>
      <c r="G2" s="112"/>
      <c r="H2" s="112"/>
      <c r="I2" s="112"/>
      <c r="N2" s="112"/>
      <c r="O2" s="112"/>
      <c r="P2" s="112"/>
      <c r="Q2" s="114"/>
      <c r="R2" s="114"/>
      <c r="S2" s="114"/>
      <c r="T2" s="114"/>
    </row>
    <row r="3" spans="1:20" x14ac:dyDescent="0.2">
      <c r="A3" s="111" t="s">
        <v>63</v>
      </c>
      <c r="B3" s="123"/>
      <c r="C3" s="123"/>
      <c r="D3" s="123"/>
      <c r="E3" s="123"/>
      <c r="F3" s="123"/>
      <c r="G3" s="123"/>
      <c r="H3" s="123"/>
      <c r="I3" s="123"/>
      <c r="J3" s="123"/>
      <c r="K3" s="197" t="s">
        <v>4</v>
      </c>
      <c r="L3" s="197"/>
      <c r="M3" s="197"/>
      <c r="N3" s="197"/>
      <c r="O3" s="121"/>
      <c r="P3" s="112"/>
      <c r="Q3" s="114"/>
      <c r="R3" s="114"/>
      <c r="S3" s="114"/>
      <c r="T3" s="114"/>
    </row>
    <row r="4" spans="1:20" ht="15" customHeight="1" x14ac:dyDescent="0.2">
      <c r="A4" s="111" t="s">
        <v>64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2"/>
      <c r="M4" s="122"/>
      <c r="N4" s="203"/>
      <c r="O4" s="204"/>
      <c r="P4" s="112"/>
      <c r="Q4" s="114"/>
      <c r="R4" s="114"/>
      <c r="S4" s="114"/>
      <c r="T4" s="114"/>
    </row>
    <row r="5" spans="1:20" ht="15" x14ac:dyDescent="0.2">
      <c r="A5" s="111" t="s">
        <v>62</v>
      </c>
      <c r="B5" s="115"/>
      <c r="C5" s="115"/>
      <c r="D5" s="115"/>
      <c r="E5" s="116"/>
      <c r="F5" s="116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4"/>
      <c r="T5" s="114"/>
    </row>
    <row r="6" spans="1:20" ht="7.5" customHeight="1" thickBot="1" x14ac:dyDescent="0.25">
      <c r="A6" s="113"/>
      <c r="B6" s="113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4"/>
      <c r="R6" s="114"/>
      <c r="S6" s="114"/>
      <c r="T6" s="114"/>
    </row>
    <row r="7" spans="1:20" ht="24.75" customHeight="1" thickBot="1" x14ac:dyDescent="0.25">
      <c r="A7" s="108"/>
      <c r="B7" s="45"/>
      <c r="C7" s="199" t="s">
        <v>5</v>
      </c>
      <c r="D7" s="200"/>
      <c r="E7" s="72" t="s">
        <v>67</v>
      </c>
      <c r="F7" s="70" t="s">
        <v>6</v>
      </c>
      <c r="G7" s="70" t="s">
        <v>7</v>
      </c>
      <c r="H7" s="140" t="s">
        <v>42</v>
      </c>
      <c r="I7" s="140" t="s">
        <v>43</v>
      </c>
      <c r="J7" s="140" t="s">
        <v>44</v>
      </c>
      <c r="K7" s="140" t="s">
        <v>45</v>
      </c>
      <c r="L7" s="140" t="s">
        <v>8</v>
      </c>
      <c r="M7" s="39" t="s">
        <v>23</v>
      </c>
      <c r="N7" s="15" t="s">
        <v>24</v>
      </c>
      <c r="O7" s="15" t="s">
        <v>25</v>
      </c>
      <c r="P7" s="58"/>
      <c r="Q7" s="118" t="s">
        <v>75</v>
      </c>
      <c r="R7" s="114"/>
      <c r="S7" s="114"/>
      <c r="T7" s="114"/>
    </row>
    <row r="8" spans="1:20" ht="12.75" thickBot="1" x14ac:dyDescent="0.25">
      <c r="A8" s="84" t="s">
        <v>0</v>
      </c>
      <c r="B8" s="85"/>
      <c r="C8" s="43" t="s">
        <v>2</v>
      </c>
      <c r="D8" s="86" t="s">
        <v>3</v>
      </c>
      <c r="E8" s="44" t="s">
        <v>48</v>
      </c>
      <c r="F8" s="186" t="s">
        <v>76</v>
      </c>
      <c r="G8" s="186"/>
      <c r="H8" s="186"/>
      <c r="I8" s="186"/>
      <c r="J8" s="186"/>
      <c r="K8" s="186"/>
      <c r="L8" s="186"/>
      <c r="M8" s="16" t="s">
        <v>48</v>
      </c>
      <c r="N8" s="16" t="s">
        <v>48</v>
      </c>
      <c r="O8" s="17" t="s">
        <v>48</v>
      </c>
      <c r="P8" s="18" t="s">
        <v>2</v>
      </c>
      <c r="Q8" s="18" t="s">
        <v>2</v>
      </c>
      <c r="R8" s="114"/>
      <c r="S8" s="114"/>
      <c r="T8" s="114"/>
    </row>
    <row r="9" spans="1:20" x14ac:dyDescent="0.2">
      <c r="A9" s="2" t="s">
        <v>29</v>
      </c>
      <c r="B9" s="67"/>
      <c r="C9" s="68">
        <v>0.1</v>
      </c>
      <c r="D9" s="68">
        <v>6</v>
      </c>
      <c r="E9" s="141">
        <v>1</v>
      </c>
      <c r="F9" s="155"/>
      <c r="G9" s="156"/>
      <c r="H9" s="156"/>
      <c r="I9" s="156"/>
      <c r="J9" s="156"/>
      <c r="K9" s="156"/>
      <c r="L9" s="157"/>
      <c r="M9" s="81">
        <f>SUM(F9:L9)</f>
        <v>0</v>
      </c>
      <c r="N9" s="19">
        <f>SUM(F9:L9)</f>
        <v>0</v>
      </c>
      <c r="O9" s="20"/>
      <c r="P9" s="82">
        <f>SUM(M9:N9)*0.1</f>
        <v>0</v>
      </c>
      <c r="Q9" s="83"/>
      <c r="R9" s="114"/>
      <c r="S9" s="114"/>
      <c r="T9" s="114"/>
    </row>
    <row r="10" spans="1:20" ht="15" customHeight="1" x14ac:dyDescent="0.2">
      <c r="A10" s="3" t="s">
        <v>30</v>
      </c>
      <c r="B10" s="4"/>
      <c r="C10" s="22">
        <v>0.1</v>
      </c>
      <c r="D10" s="22">
        <v>6</v>
      </c>
      <c r="E10" s="142">
        <v>1</v>
      </c>
      <c r="F10" s="158"/>
      <c r="G10" s="23"/>
      <c r="H10" s="23"/>
      <c r="I10" s="23"/>
      <c r="J10" s="23"/>
      <c r="K10" s="23"/>
      <c r="L10" s="159"/>
      <c r="M10" s="59">
        <f t="shared" ref="M10:M14" si="0">SUM(F10:L10)</f>
        <v>0</v>
      </c>
      <c r="N10" s="19">
        <f t="shared" ref="N10:N11" si="1">SUM(F10:L10)</f>
        <v>0</v>
      </c>
      <c r="O10" s="24"/>
      <c r="P10" s="74">
        <f t="shared" ref="P10:P19" si="2">SUM(M10:N10)*0.1</f>
        <v>0</v>
      </c>
      <c r="Q10" s="47"/>
      <c r="R10" s="114"/>
      <c r="S10" s="114"/>
      <c r="T10" s="114"/>
    </row>
    <row r="11" spans="1:20" ht="15.75" customHeight="1" thickBot="1" x14ac:dyDescent="0.25">
      <c r="A11" s="3" t="s">
        <v>1</v>
      </c>
      <c r="B11" s="5"/>
      <c r="C11" s="22">
        <v>0.1</v>
      </c>
      <c r="D11" s="25">
        <v>6</v>
      </c>
      <c r="E11" s="143">
        <v>1</v>
      </c>
      <c r="F11" s="158"/>
      <c r="G11" s="23"/>
      <c r="H11" s="23"/>
      <c r="I11" s="23"/>
      <c r="J11" s="23"/>
      <c r="K11" s="23"/>
      <c r="L11" s="159"/>
      <c r="M11" s="59">
        <f t="shared" si="0"/>
        <v>0</v>
      </c>
      <c r="N11" s="19">
        <f t="shared" si="1"/>
        <v>0</v>
      </c>
      <c r="O11" s="24"/>
      <c r="P11" s="74">
        <f t="shared" si="2"/>
        <v>0</v>
      </c>
      <c r="Q11" s="178"/>
      <c r="R11" s="114"/>
      <c r="S11" s="114"/>
      <c r="T11" s="114"/>
    </row>
    <row r="12" spans="1:20" ht="15" customHeight="1" x14ac:dyDescent="0.2">
      <c r="A12" s="6" t="s">
        <v>28</v>
      </c>
      <c r="B12" s="7"/>
      <c r="C12" s="22">
        <v>0.1</v>
      </c>
      <c r="D12" s="22">
        <v>6</v>
      </c>
      <c r="E12" s="144">
        <v>1</v>
      </c>
      <c r="F12" s="158"/>
      <c r="G12" s="23"/>
      <c r="H12" s="23"/>
      <c r="I12" s="23"/>
      <c r="J12" s="23"/>
      <c r="K12" s="23"/>
      <c r="L12" s="159"/>
      <c r="M12" s="59">
        <f t="shared" si="0"/>
        <v>0</v>
      </c>
      <c r="N12" s="26"/>
      <c r="O12" s="66"/>
      <c r="P12" s="74">
        <f t="shared" si="2"/>
        <v>0</v>
      </c>
      <c r="Q12" s="47"/>
      <c r="R12" s="114"/>
      <c r="S12" s="114"/>
      <c r="T12" s="114"/>
    </row>
    <row r="13" spans="1:20" ht="15" customHeight="1" x14ac:dyDescent="0.2">
      <c r="A13" s="2" t="s">
        <v>13</v>
      </c>
      <c r="B13" s="7"/>
      <c r="C13" s="22">
        <v>0.1</v>
      </c>
      <c r="D13" s="25">
        <v>6</v>
      </c>
      <c r="E13" s="142">
        <v>1</v>
      </c>
      <c r="F13" s="160"/>
      <c r="G13" s="27"/>
      <c r="H13" s="27"/>
      <c r="I13" s="27"/>
      <c r="J13" s="27"/>
      <c r="K13" s="27"/>
      <c r="L13" s="161"/>
      <c r="M13" s="59">
        <f t="shared" si="0"/>
        <v>0</v>
      </c>
      <c r="N13" s="28"/>
      <c r="O13" s="66"/>
      <c r="P13" s="74">
        <f t="shared" si="2"/>
        <v>0</v>
      </c>
      <c r="Q13" s="47"/>
      <c r="R13" s="114"/>
      <c r="S13" s="114"/>
      <c r="T13" s="114"/>
    </row>
    <row r="14" spans="1:20" ht="15.75" customHeight="1" thickBot="1" x14ac:dyDescent="0.25">
      <c r="A14" s="11" t="s">
        <v>46</v>
      </c>
      <c r="B14" s="8"/>
      <c r="C14" s="29">
        <v>0.1</v>
      </c>
      <c r="D14" s="30">
        <v>6</v>
      </c>
      <c r="E14" s="145">
        <v>1</v>
      </c>
      <c r="F14" s="162"/>
      <c r="G14" s="31"/>
      <c r="H14" s="31"/>
      <c r="I14" s="31"/>
      <c r="J14" s="31"/>
      <c r="K14" s="31"/>
      <c r="L14" s="163"/>
      <c r="M14" s="62">
        <f t="shared" si="0"/>
        <v>0</v>
      </c>
      <c r="N14" s="32"/>
      <c r="O14" s="66"/>
      <c r="P14" s="75">
        <f t="shared" si="2"/>
        <v>0</v>
      </c>
      <c r="Q14" s="47"/>
      <c r="R14" s="114"/>
      <c r="S14" s="114"/>
      <c r="T14" s="114"/>
    </row>
    <row r="15" spans="1:20" ht="15" customHeight="1" x14ac:dyDescent="0.2">
      <c r="A15" s="10" t="s">
        <v>10</v>
      </c>
      <c r="B15" s="9"/>
      <c r="C15" s="33">
        <v>0.2</v>
      </c>
      <c r="D15" s="33">
        <v>12</v>
      </c>
      <c r="E15" s="146">
        <v>2</v>
      </c>
      <c r="F15" s="164"/>
      <c r="G15" s="40"/>
      <c r="H15" s="40"/>
      <c r="I15" s="40"/>
      <c r="J15" s="40"/>
      <c r="K15" s="40"/>
      <c r="L15" s="165"/>
      <c r="M15" s="151">
        <f>SUM(F15:L15)*E15</f>
        <v>0</v>
      </c>
      <c r="N15" s="19">
        <f>SUM(F15:L15)*E15</f>
        <v>0</v>
      </c>
      <c r="O15" s="20"/>
      <c r="P15" s="73">
        <f t="shared" si="2"/>
        <v>0</v>
      </c>
      <c r="Q15" s="178"/>
      <c r="R15" s="114"/>
      <c r="S15" s="114"/>
      <c r="T15" s="114"/>
    </row>
    <row r="16" spans="1:20" ht="15.75" customHeight="1" thickBot="1" x14ac:dyDescent="0.25">
      <c r="A16" s="6" t="s">
        <v>11</v>
      </c>
      <c r="B16" s="5"/>
      <c r="C16" s="22">
        <v>0.2</v>
      </c>
      <c r="D16" s="22">
        <v>12</v>
      </c>
      <c r="E16" s="142">
        <v>2</v>
      </c>
      <c r="F16" s="158"/>
      <c r="G16" s="23"/>
      <c r="H16" s="23"/>
      <c r="I16" s="23"/>
      <c r="J16" s="23"/>
      <c r="K16" s="23"/>
      <c r="L16" s="159"/>
      <c r="M16" s="59">
        <f t="shared" ref="M16:M19" si="3">SUM(F16:L16)*E16</f>
        <v>0</v>
      </c>
      <c r="N16" s="19">
        <f>SUM(F16:L16)*E16</f>
        <v>0</v>
      </c>
      <c r="O16" s="24"/>
      <c r="P16" s="74">
        <f t="shared" si="2"/>
        <v>0</v>
      </c>
      <c r="Q16" s="47"/>
      <c r="R16" s="114"/>
      <c r="S16" s="114"/>
      <c r="T16" s="114"/>
    </row>
    <row r="17" spans="1:20" ht="15" customHeight="1" x14ac:dyDescent="0.2">
      <c r="A17" s="6" t="s">
        <v>12</v>
      </c>
      <c r="B17" s="7"/>
      <c r="C17" s="22">
        <v>0.2</v>
      </c>
      <c r="D17" s="22">
        <v>12</v>
      </c>
      <c r="E17" s="142">
        <v>2</v>
      </c>
      <c r="F17" s="158"/>
      <c r="G17" s="23"/>
      <c r="H17" s="23"/>
      <c r="I17" s="23"/>
      <c r="J17" s="23"/>
      <c r="K17" s="23"/>
      <c r="L17" s="159"/>
      <c r="M17" s="59">
        <f t="shared" si="3"/>
        <v>0</v>
      </c>
      <c r="N17" s="175"/>
      <c r="O17" s="66"/>
      <c r="P17" s="74">
        <f t="shared" si="2"/>
        <v>0</v>
      </c>
      <c r="Q17" s="47"/>
      <c r="R17" s="114"/>
      <c r="S17" s="114"/>
      <c r="T17" s="114"/>
    </row>
    <row r="18" spans="1:20" ht="15.75" customHeight="1" thickBot="1" x14ac:dyDescent="0.25">
      <c r="A18" s="6" t="s">
        <v>31</v>
      </c>
      <c r="B18" s="5"/>
      <c r="C18" s="22">
        <v>0.2</v>
      </c>
      <c r="D18" s="22">
        <v>12</v>
      </c>
      <c r="E18" s="142">
        <v>2</v>
      </c>
      <c r="F18" s="158"/>
      <c r="G18" s="23"/>
      <c r="H18" s="23"/>
      <c r="I18" s="23"/>
      <c r="J18" s="23"/>
      <c r="K18" s="23"/>
      <c r="L18" s="159"/>
      <c r="M18" s="62">
        <f t="shared" si="3"/>
        <v>0</v>
      </c>
      <c r="N18" s="32"/>
      <c r="O18" s="66"/>
      <c r="P18" s="171">
        <f t="shared" si="2"/>
        <v>0</v>
      </c>
      <c r="Q18" s="47"/>
      <c r="R18" s="114"/>
      <c r="S18" s="114"/>
      <c r="T18" s="114"/>
    </row>
    <row r="19" spans="1:20" ht="15.75" customHeight="1" x14ac:dyDescent="0.2">
      <c r="A19" s="6" t="s">
        <v>70</v>
      </c>
      <c r="B19" s="7"/>
      <c r="C19" s="22">
        <v>0.2</v>
      </c>
      <c r="D19" s="22">
        <v>12</v>
      </c>
      <c r="E19" s="142">
        <v>2</v>
      </c>
      <c r="F19" s="158"/>
      <c r="G19" s="23"/>
      <c r="H19" s="23"/>
      <c r="I19" s="23"/>
      <c r="J19" s="23"/>
      <c r="K19" s="23"/>
      <c r="L19" s="159"/>
      <c r="M19" s="172">
        <f t="shared" si="3"/>
        <v>0</v>
      </c>
      <c r="N19" s="174">
        <f>SUM(F19:L19)*E19</f>
        <v>0</v>
      </c>
      <c r="O19" s="24"/>
      <c r="P19" s="173">
        <f t="shared" si="2"/>
        <v>0</v>
      </c>
      <c r="Q19" s="47"/>
      <c r="R19" s="114"/>
      <c r="S19" s="114"/>
      <c r="T19" s="114"/>
    </row>
    <row r="20" spans="1:20" x14ac:dyDescent="0.2">
      <c r="A20" s="6" t="s">
        <v>14</v>
      </c>
      <c r="B20" s="5"/>
      <c r="C20" s="22">
        <v>0.2</v>
      </c>
      <c r="D20" s="22">
        <v>12</v>
      </c>
      <c r="E20" s="142">
        <v>2</v>
      </c>
      <c r="F20" s="158"/>
      <c r="G20" s="23"/>
      <c r="H20" s="23"/>
      <c r="I20" s="23"/>
      <c r="J20" s="23"/>
      <c r="K20" s="23"/>
      <c r="L20" s="159"/>
      <c r="M20" s="153">
        <f>SUM(F20:L20)*E20</f>
        <v>0</v>
      </c>
      <c r="N20" s="66">
        <f>SUM(F20:L20)*E20</f>
        <v>0</v>
      </c>
      <c r="O20" s="24"/>
      <c r="P20" s="82">
        <f>SUM(M20:N20)*0.1</f>
        <v>0</v>
      </c>
      <c r="Q20" s="47"/>
      <c r="R20" s="114"/>
      <c r="S20" s="114"/>
      <c r="T20" s="114"/>
    </row>
    <row r="21" spans="1:20" ht="12.75" thickBot="1" x14ac:dyDescent="0.25">
      <c r="A21" s="6" t="s">
        <v>15</v>
      </c>
      <c r="B21" s="7"/>
      <c r="C21" s="22">
        <v>0.2</v>
      </c>
      <c r="D21" s="22">
        <v>12</v>
      </c>
      <c r="E21" s="142">
        <v>2</v>
      </c>
      <c r="F21" s="158"/>
      <c r="G21" s="23"/>
      <c r="H21" s="23"/>
      <c r="I21" s="23"/>
      <c r="J21" s="23"/>
      <c r="K21" s="23"/>
      <c r="L21" s="159"/>
      <c r="M21" s="152">
        <f>SUM(F21:L21)*E21</f>
        <v>0</v>
      </c>
      <c r="N21" s="60">
        <f>SUM(F21:L21)*E21</f>
        <v>0</v>
      </c>
      <c r="O21" s="36"/>
      <c r="P21" s="74">
        <f>SUM(M21:N21)*0.1</f>
        <v>0</v>
      </c>
      <c r="Q21" s="47"/>
      <c r="R21" s="114"/>
      <c r="S21" s="114"/>
      <c r="T21" s="114"/>
    </row>
    <row r="22" spans="1:20" ht="12.75" thickBot="1" x14ac:dyDescent="0.25">
      <c r="A22" s="11" t="s">
        <v>16</v>
      </c>
      <c r="B22" s="12"/>
      <c r="C22" s="30">
        <v>0.2</v>
      </c>
      <c r="D22" s="30">
        <v>12</v>
      </c>
      <c r="E22" s="147">
        <v>2</v>
      </c>
      <c r="F22" s="162"/>
      <c r="G22" s="31"/>
      <c r="H22" s="31"/>
      <c r="I22" s="31"/>
      <c r="J22" s="31"/>
      <c r="K22" s="31"/>
      <c r="L22" s="163"/>
      <c r="M22" s="198"/>
      <c r="N22" s="191"/>
      <c r="O22" s="65">
        <f>SUM(F22:L22)*E22</f>
        <v>0</v>
      </c>
      <c r="P22" s="76">
        <f>O22*0.1</f>
        <v>0</v>
      </c>
      <c r="Q22" s="47"/>
      <c r="R22" s="114"/>
      <c r="S22" s="114"/>
      <c r="T22" s="114"/>
    </row>
    <row r="23" spans="1:20" ht="12.75" thickBot="1" x14ac:dyDescent="0.25">
      <c r="A23" s="10" t="s">
        <v>17</v>
      </c>
      <c r="B23" s="9"/>
      <c r="C23" s="33">
        <v>0.3</v>
      </c>
      <c r="D23" s="33">
        <v>18</v>
      </c>
      <c r="E23" s="146">
        <v>3</v>
      </c>
      <c r="F23" s="166"/>
      <c r="G23" s="34"/>
      <c r="H23" s="34"/>
      <c r="I23" s="34"/>
      <c r="J23" s="34"/>
      <c r="K23" s="34"/>
      <c r="L23" s="167"/>
      <c r="M23" s="81">
        <f>SUM(F23:L23)*$E23</f>
        <v>0</v>
      </c>
      <c r="N23" s="63">
        <f>SUM(F23:L23)*$E23</f>
        <v>0</v>
      </c>
      <c r="O23" s="24"/>
      <c r="P23" s="77">
        <f>SUM(M23:N23)*0.1</f>
        <v>0</v>
      </c>
      <c r="Q23" s="47"/>
      <c r="R23" s="114"/>
      <c r="S23" s="114"/>
      <c r="T23" s="114"/>
    </row>
    <row r="24" spans="1:20" ht="12.75" thickBot="1" x14ac:dyDescent="0.25">
      <c r="A24" s="11" t="s">
        <v>52</v>
      </c>
      <c r="B24" s="12"/>
      <c r="C24" s="30">
        <v>0.3</v>
      </c>
      <c r="D24" s="30">
        <v>18</v>
      </c>
      <c r="E24" s="147">
        <v>3</v>
      </c>
      <c r="F24" s="162"/>
      <c r="G24" s="31"/>
      <c r="H24" s="31"/>
      <c r="I24" s="31"/>
      <c r="J24" s="31"/>
      <c r="K24" s="31"/>
      <c r="L24" s="163"/>
      <c r="M24" s="152">
        <f>SUM(F24:L24)*E24</f>
        <v>0</v>
      </c>
      <c r="N24" s="20"/>
      <c r="O24" s="24"/>
      <c r="P24" s="78">
        <f t="shared" ref="P24:P25" si="4">SUM(M24:N24)*0.1</f>
        <v>0</v>
      </c>
      <c r="Q24" s="178"/>
      <c r="R24" s="114"/>
      <c r="S24" s="114"/>
      <c r="T24" s="114"/>
    </row>
    <row r="25" spans="1:20" ht="12.75" thickBot="1" x14ac:dyDescent="0.25">
      <c r="A25" s="10" t="s">
        <v>68</v>
      </c>
      <c r="B25" s="103"/>
      <c r="C25" s="33">
        <v>0.5</v>
      </c>
      <c r="D25" s="33">
        <v>30</v>
      </c>
      <c r="E25" s="146">
        <v>5</v>
      </c>
      <c r="F25" s="164"/>
      <c r="G25" s="40"/>
      <c r="H25" s="40"/>
      <c r="I25" s="40"/>
      <c r="J25" s="40"/>
      <c r="K25" s="40"/>
      <c r="L25" s="165"/>
      <c r="M25" s="152">
        <f>SUM(F25:L25)*E25</f>
        <v>0</v>
      </c>
      <c r="N25" s="20"/>
      <c r="O25" s="105"/>
      <c r="P25" s="79">
        <f t="shared" si="4"/>
        <v>0</v>
      </c>
      <c r="Q25" s="47"/>
      <c r="R25" s="114"/>
      <c r="S25" s="114"/>
      <c r="T25" s="114"/>
    </row>
    <row r="26" spans="1:20" ht="12.75" thickBot="1" x14ac:dyDescent="0.25">
      <c r="A26" s="3" t="s">
        <v>69</v>
      </c>
      <c r="B26" s="128"/>
      <c r="C26" s="30">
        <v>0.5</v>
      </c>
      <c r="D26" s="30">
        <v>30</v>
      </c>
      <c r="E26" s="147">
        <v>5</v>
      </c>
      <c r="F26" s="162"/>
      <c r="G26" s="31"/>
      <c r="H26" s="31"/>
      <c r="I26" s="31"/>
      <c r="J26" s="31"/>
      <c r="K26" s="31"/>
      <c r="L26" s="163"/>
      <c r="M26" s="154"/>
      <c r="N26" s="41"/>
      <c r="O26" s="37">
        <f>SUM(F26:L26)*E26</f>
        <v>0</v>
      </c>
      <c r="P26" s="80">
        <f>O26*0.1</f>
        <v>0</v>
      </c>
      <c r="Q26" s="38"/>
      <c r="R26" s="114"/>
      <c r="S26" s="114"/>
      <c r="T26" s="114"/>
    </row>
    <row r="27" spans="1:20" ht="15" customHeight="1" x14ac:dyDescent="0.2">
      <c r="A27" s="130" t="s">
        <v>77</v>
      </c>
      <c r="B27" s="131"/>
      <c r="C27" s="125"/>
      <c r="D27" s="40"/>
      <c r="E27" s="148"/>
      <c r="F27" s="168"/>
      <c r="G27" s="49"/>
      <c r="H27" s="49"/>
      <c r="I27" s="49"/>
      <c r="J27" s="49"/>
      <c r="K27" s="49"/>
      <c r="L27" s="165"/>
      <c r="M27" s="14"/>
      <c r="N27" s="14"/>
      <c r="O27" s="14"/>
      <c r="P27" s="46"/>
      <c r="Q27" s="64"/>
      <c r="R27" s="114"/>
      <c r="S27" s="114"/>
      <c r="T27" s="114"/>
    </row>
    <row r="28" spans="1:20" ht="12.75" thickBot="1" x14ac:dyDescent="0.25">
      <c r="A28" s="132" t="s">
        <v>18</v>
      </c>
      <c r="B28" s="133"/>
      <c r="C28" s="126"/>
      <c r="D28" s="23"/>
      <c r="E28" s="149"/>
      <c r="F28" s="169"/>
      <c r="G28" s="35"/>
      <c r="H28" s="35"/>
      <c r="I28" s="35"/>
      <c r="J28" s="35"/>
      <c r="K28" s="35"/>
      <c r="L28" s="159"/>
      <c r="M28" s="42"/>
      <c r="N28" s="42"/>
      <c r="O28" s="42"/>
      <c r="P28" s="47"/>
      <c r="Q28" s="64"/>
      <c r="R28" s="114"/>
      <c r="S28" s="114"/>
      <c r="T28" s="114"/>
    </row>
    <row r="29" spans="1:20" ht="12.75" thickBot="1" x14ac:dyDescent="0.25">
      <c r="A29" s="134" t="s">
        <v>60</v>
      </c>
      <c r="B29" s="135"/>
      <c r="C29" s="127"/>
      <c r="D29" s="31"/>
      <c r="E29" s="150"/>
      <c r="F29" s="129"/>
      <c r="G29" s="124"/>
      <c r="H29" s="124"/>
      <c r="I29" s="124"/>
      <c r="J29" s="124"/>
      <c r="K29" s="124"/>
      <c r="L29" s="170"/>
      <c r="M29" s="86"/>
      <c r="N29" s="61"/>
      <c r="O29" s="48"/>
      <c r="P29" s="50"/>
      <c r="Q29" s="38"/>
      <c r="R29" s="114"/>
      <c r="S29" s="114"/>
      <c r="T29" s="114"/>
    </row>
    <row r="30" spans="1:20" ht="12.75" thickBot="1" x14ac:dyDescent="0.25">
      <c r="A30" s="21"/>
      <c r="B30" s="21"/>
      <c r="C30" s="42"/>
      <c r="D30" s="42"/>
      <c r="E30" s="51"/>
      <c r="F30" s="52"/>
      <c r="G30" s="52"/>
      <c r="H30" s="52"/>
      <c r="I30" s="52"/>
      <c r="J30" s="52"/>
      <c r="K30" s="52"/>
      <c r="L30" s="52"/>
      <c r="M30" s="42"/>
      <c r="N30" s="42"/>
      <c r="O30" s="42"/>
      <c r="P30" s="52" t="s">
        <v>35</v>
      </c>
      <c r="Q30" s="114"/>
      <c r="R30" s="114"/>
      <c r="S30" s="114"/>
      <c r="T30" s="114"/>
    </row>
    <row r="31" spans="1:20" ht="16.5" customHeight="1" thickBot="1" x14ac:dyDescent="0.25">
      <c r="A31" s="187" t="s">
        <v>49</v>
      </c>
      <c r="B31" s="187"/>
      <c r="C31" s="187"/>
      <c r="D31" s="187"/>
      <c r="E31" s="187"/>
      <c r="F31" s="107"/>
      <c r="G31" s="188">
        <f>M31+N31</f>
        <v>0</v>
      </c>
      <c r="H31" s="189"/>
      <c r="I31" s="107"/>
      <c r="J31" s="107"/>
      <c r="K31" s="107"/>
      <c r="L31" s="107"/>
      <c r="M31" s="109">
        <f>SUM(M9:M19,M20:M21,M23:M25,)</f>
        <v>0</v>
      </c>
      <c r="N31" s="53">
        <f>SUM(N9:N11,N15:N16,N19,N20:N21,N23)</f>
        <v>0</v>
      </c>
      <c r="O31" s="54">
        <f>SUM(O22,O26)</f>
        <v>0</v>
      </c>
      <c r="P31" s="71">
        <f>SUM(P9:P26)</f>
        <v>0</v>
      </c>
      <c r="Q31" s="71">
        <f>SUM(Q27:Q29,Q16:Q26,Q9:Q15)</f>
        <v>0</v>
      </c>
      <c r="R31" s="114"/>
      <c r="S31" s="114"/>
      <c r="T31" s="114"/>
    </row>
    <row r="32" spans="1:20" ht="12.75" thickBot="1" x14ac:dyDescent="0.25">
      <c r="A32" s="190" t="s">
        <v>50</v>
      </c>
      <c r="B32" s="190"/>
      <c r="C32" s="190"/>
      <c r="D32" s="190"/>
      <c r="E32" s="190"/>
      <c r="F32" s="107"/>
      <c r="G32" s="188">
        <f>O31</f>
        <v>0</v>
      </c>
      <c r="H32" s="191"/>
      <c r="I32" s="107"/>
      <c r="J32" s="107"/>
      <c r="K32" s="107"/>
      <c r="L32" s="107"/>
      <c r="M32" s="107"/>
      <c r="N32" s="107"/>
      <c r="O32" s="56"/>
      <c r="P32" s="55"/>
      <c r="Q32" s="114"/>
      <c r="R32" s="192"/>
      <c r="S32" s="192"/>
      <c r="T32" s="114"/>
    </row>
    <row r="33" spans="1:20" ht="16.5" customHeight="1" thickBot="1" x14ac:dyDescent="0.25">
      <c r="A33" s="193" t="s">
        <v>51</v>
      </c>
      <c r="B33" s="193"/>
      <c r="C33" s="193"/>
      <c r="D33" s="193"/>
      <c r="E33" s="193"/>
      <c r="F33" s="107"/>
      <c r="G33" s="205">
        <f>(G31+G32+Q31)</f>
        <v>0</v>
      </c>
      <c r="H33" s="206"/>
      <c r="I33" s="107"/>
      <c r="J33" s="180" t="s">
        <v>74</v>
      </c>
      <c r="K33" s="180"/>
      <c r="L33" s="180"/>
      <c r="M33" s="180"/>
      <c r="N33" s="180"/>
      <c r="P33" s="56"/>
      <c r="Q33" s="114"/>
      <c r="R33" s="119"/>
      <c r="S33" s="114"/>
      <c r="T33" s="114"/>
    </row>
    <row r="34" spans="1:20" ht="15.75" customHeight="1" thickBot="1" x14ac:dyDescent="0.25">
      <c r="A34" s="69" t="s">
        <v>61</v>
      </c>
      <c r="B34" s="69" t="s">
        <v>36</v>
      </c>
      <c r="C34" s="104"/>
      <c r="D34" s="104"/>
      <c r="E34" s="104"/>
      <c r="F34" s="107"/>
      <c r="G34" s="207">
        <f>G33*0.1</f>
        <v>0</v>
      </c>
      <c r="H34" s="191"/>
      <c r="I34" s="107"/>
      <c r="J34" s="107"/>
      <c r="K34" s="107"/>
      <c r="L34" s="179"/>
      <c r="M34" s="179"/>
      <c r="N34" s="179"/>
      <c r="P34" s="137" t="s">
        <v>37</v>
      </c>
      <c r="Q34" s="185" t="s">
        <v>26</v>
      </c>
      <c r="R34" s="185"/>
      <c r="S34" s="138"/>
      <c r="T34" s="138"/>
    </row>
    <row r="35" spans="1:20" ht="12" customHeight="1" x14ac:dyDescent="0.2">
      <c r="A35" s="192" t="s">
        <v>47</v>
      </c>
      <c r="B35" s="192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37" t="s">
        <v>27</v>
      </c>
      <c r="Q35" s="185" t="s">
        <v>9</v>
      </c>
      <c r="R35" s="185"/>
      <c r="S35" s="185"/>
      <c r="T35" s="185"/>
    </row>
    <row r="36" spans="1:20" ht="12" customHeight="1" x14ac:dyDescent="0.2">
      <c r="A36" s="119" t="s">
        <v>32</v>
      </c>
      <c r="B36" s="114" t="s">
        <v>33</v>
      </c>
      <c r="C36" s="192" t="s">
        <v>71</v>
      </c>
      <c r="D36" s="192"/>
      <c r="E36" s="192"/>
      <c r="F36" s="114"/>
      <c r="G36" s="114"/>
      <c r="H36" s="114"/>
      <c r="I36" s="194">
        <f>G34^0.352*0.459</f>
        <v>0</v>
      </c>
      <c r="J36" s="195"/>
      <c r="K36" s="196"/>
      <c r="L36" s="114"/>
      <c r="M36" s="114"/>
      <c r="N36" s="114"/>
      <c r="O36" s="114"/>
      <c r="P36" s="176" t="s">
        <v>40</v>
      </c>
      <c r="Q36" s="177" t="s">
        <v>38</v>
      </c>
      <c r="R36" s="177"/>
      <c r="S36" s="177"/>
      <c r="T36" s="177"/>
    </row>
    <row r="37" spans="1:20" x14ac:dyDescent="0.2">
      <c r="A37" s="119" t="s">
        <v>34</v>
      </c>
      <c r="B37" s="114" t="s">
        <v>33</v>
      </c>
      <c r="C37" s="192" t="s">
        <v>66</v>
      </c>
      <c r="D37" s="192"/>
      <c r="E37" s="192"/>
      <c r="F37" s="114"/>
      <c r="G37" s="114"/>
      <c r="H37" s="114"/>
      <c r="I37" s="194">
        <f>G34^0.257*0.598</f>
        <v>0</v>
      </c>
      <c r="J37" s="195"/>
      <c r="K37" s="196"/>
      <c r="L37" s="114"/>
      <c r="M37" s="114"/>
      <c r="N37" s="114"/>
      <c r="O37" s="114"/>
      <c r="P37" s="176" t="s">
        <v>39</v>
      </c>
      <c r="Q37" s="177" t="s">
        <v>41</v>
      </c>
      <c r="R37" s="177"/>
      <c r="S37" s="177"/>
      <c r="T37" s="177"/>
    </row>
    <row r="38" spans="1:20" ht="7.5" customHeight="1" x14ac:dyDescent="0.2">
      <c r="A38" s="119"/>
      <c r="B38" s="114"/>
      <c r="C38" s="120"/>
      <c r="D38" s="120"/>
      <c r="E38" s="120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20"/>
      <c r="Q38" s="114"/>
      <c r="R38" s="114"/>
      <c r="S38" s="114"/>
      <c r="T38" s="114"/>
    </row>
    <row r="39" spans="1:20" ht="13.5" x14ac:dyDescent="0.2">
      <c r="A39" s="181" t="s">
        <v>19</v>
      </c>
      <c r="B39" s="181"/>
      <c r="C39" s="182" t="s">
        <v>53</v>
      </c>
      <c r="D39" s="182"/>
      <c r="E39" s="182"/>
      <c r="F39" s="182"/>
      <c r="G39" s="182"/>
      <c r="H39" s="182"/>
      <c r="I39" s="183" t="s">
        <v>72</v>
      </c>
      <c r="J39" s="183"/>
      <c r="K39" s="183"/>
      <c r="L39" s="183"/>
      <c r="M39" s="184"/>
      <c r="N39" s="136"/>
      <c r="O39" s="136"/>
      <c r="P39" s="57" t="s">
        <v>73</v>
      </c>
      <c r="Q39" s="114"/>
      <c r="R39" s="114"/>
      <c r="S39" s="114"/>
      <c r="T39" s="114"/>
    </row>
    <row r="40" spans="1:20" x14ac:dyDescent="0.2">
      <c r="A40" s="106"/>
      <c r="B40" s="106"/>
      <c r="C40" s="104"/>
      <c r="D40" s="104"/>
      <c r="E40" s="104"/>
      <c r="F40" s="107"/>
      <c r="G40" s="107"/>
      <c r="H40" s="107"/>
      <c r="I40" s="107"/>
      <c r="J40" s="107"/>
      <c r="K40" s="107"/>
      <c r="L40" s="107"/>
      <c r="M40" s="107"/>
      <c r="N40" s="136"/>
      <c r="O40" s="136"/>
      <c r="P40" s="57"/>
      <c r="Q40" s="114"/>
      <c r="R40" s="114"/>
      <c r="S40" s="114"/>
      <c r="T40" s="114"/>
    </row>
    <row r="41" spans="1:20" x14ac:dyDescent="0.2">
      <c r="A41" s="106"/>
      <c r="B41" s="106"/>
      <c r="C41" s="104"/>
      <c r="D41" s="104"/>
      <c r="E41" s="104"/>
      <c r="F41" s="107"/>
      <c r="G41" s="107"/>
      <c r="H41" s="107"/>
      <c r="I41" s="107"/>
      <c r="J41" s="107"/>
      <c r="K41" s="107"/>
      <c r="L41" s="107"/>
      <c r="M41" s="107"/>
      <c r="N41" s="136"/>
      <c r="O41" s="136"/>
      <c r="P41" s="57"/>
      <c r="Q41" s="114"/>
      <c r="R41" s="114"/>
      <c r="S41" s="114"/>
      <c r="T41" s="114"/>
    </row>
    <row r="42" spans="1:20" x14ac:dyDescent="0.2">
      <c r="A42" s="106"/>
      <c r="B42" s="106"/>
      <c r="C42" s="104"/>
      <c r="D42" s="104"/>
      <c r="E42" s="104"/>
      <c r="F42" s="107"/>
      <c r="G42" s="107"/>
      <c r="H42" s="107"/>
      <c r="I42" s="107"/>
      <c r="J42" s="107"/>
      <c r="K42" s="107"/>
      <c r="L42" s="107"/>
      <c r="M42" s="107"/>
      <c r="N42" s="136"/>
      <c r="O42" s="136"/>
      <c r="P42" s="57"/>
      <c r="Q42" s="114"/>
      <c r="R42" s="114"/>
      <c r="S42" s="114"/>
      <c r="T42" s="114"/>
    </row>
    <row r="43" spans="1:20" ht="12" customHeight="1" x14ac:dyDescent="0.2">
      <c r="A43" s="114"/>
      <c r="B43" s="114"/>
      <c r="C43" s="114"/>
      <c r="D43" s="114"/>
      <c r="E43" s="114"/>
      <c r="F43" s="112"/>
      <c r="G43" s="112"/>
      <c r="H43" s="112"/>
      <c r="I43" s="112"/>
      <c r="L43" s="136"/>
      <c r="M43" s="136"/>
      <c r="N43" s="136"/>
      <c r="O43" s="136"/>
      <c r="P43" s="112"/>
      <c r="Q43" s="114"/>
      <c r="R43" s="114"/>
      <c r="S43" s="114"/>
      <c r="T43" s="114"/>
    </row>
    <row r="44" spans="1:20" ht="12" customHeight="1" x14ac:dyDescent="0.2">
      <c r="A44" s="114"/>
      <c r="B44" s="114"/>
      <c r="C44" s="114"/>
      <c r="D44" s="114"/>
      <c r="E44" s="114"/>
      <c r="F44" s="112"/>
      <c r="G44" s="112"/>
      <c r="H44" s="112"/>
      <c r="I44" s="112"/>
      <c r="J44" s="136"/>
      <c r="K44" s="136"/>
      <c r="L44" s="136"/>
      <c r="M44" s="136"/>
      <c r="N44" s="136"/>
      <c r="O44" s="136"/>
      <c r="P44" s="112"/>
      <c r="Q44" s="114"/>
      <c r="R44" s="114"/>
      <c r="S44" s="114"/>
      <c r="T44" s="114"/>
    </row>
    <row r="45" spans="1:20" x14ac:dyDescent="0.2">
      <c r="A45" s="114"/>
      <c r="B45" s="114"/>
      <c r="C45" s="114"/>
      <c r="D45" s="114"/>
      <c r="E45" s="114"/>
      <c r="F45" s="112"/>
      <c r="G45" s="112"/>
      <c r="H45" s="112"/>
      <c r="I45" s="112"/>
      <c r="J45" s="139"/>
      <c r="K45" s="139"/>
      <c r="L45" s="139"/>
      <c r="M45" s="139"/>
      <c r="N45" s="139"/>
      <c r="O45" s="139"/>
      <c r="P45" s="114"/>
      <c r="Q45" s="114"/>
      <c r="R45" s="114"/>
      <c r="S45" s="114"/>
      <c r="T45" s="114"/>
    </row>
    <row r="46" spans="1:20" x14ac:dyDescent="0.2">
      <c r="A46" s="113" t="s">
        <v>20</v>
      </c>
      <c r="B46" s="114"/>
      <c r="C46" s="114"/>
      <c r="D46" s="114"/>
      <c r="E46" s="114"/>
      <c r="F46" s="112"/>
      <c r="G46" s="112"/>
      <c r="H46" s="112"/>
      <c r="I46" s="112"/>
      <c r="J46" s="139"/>
      <c r="K46" s="139"/>
      <c r="L46" s="139"/>
      <c r="M46" s="139"/>
      <c r="N46" s="139"/>
      <c r="O46" s="139"/>
      <c r="P46" s="114"/>
      <c r="Q46" s="114"/>
      <c r="R46" s="114"/>
      <c r="S46" s="114"/>
      <c r="T46" s="114"/>
    </row>
    <row r="47" spans="1:20" x14ac:dyDescent="0.2">
      <c r="A47" s="114"/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</row>
    <row r="48" spans="1:20" x14ac:dyDescent="0.2"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</row>
    <row r="49" spans="1:20" x14ac:dyDescent="0.2"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</row>
    <row r="50" spans="1:20" x14ac:dyDescent="0.2">
      <c r="A50" s="113" t="s">
        <v>21</v>
      </c>
      <c r="B50" s="113"/>
      <c r="C50" s="113"/>
      <c r="D50" s="113"/>
      <c r="E50" s="113"/>
      <c r="F50" s="114"/>
      <c r="G50" s="114"/>
      <c r="H50" s="114"/>
      <c r="I50" s="114"/>
      <c r="J50" s="115" t="s">
        <v>22</v>
      </c>
      <c r="K50" s="112"/>
      <c r="L50" s="112"/>
      <c r="M50" s="112"/>
      <c r="N50" s="112"/>
      <c r="O50" s="112"/>
      <c r="P50" s="112"/>
      <c r="Q50" s="112"/>
      <c r="R50" s="114"/>
      <c r="S50" s="114"/>
      <c r="T50" s="114"/>
    </row>
    <row r="51" spans="1:20" x14ac:dyDescent="0.2">
      <c r="C51" s="112"/>
      <c r="D51" s="112"/>
      <c r="E51" s="112"/>
      <c r="F51" s="114"/>
      <c r="G51" s="114"/>
      <c r="H51" s="114"/>
      <c r="Q51" s="114"/>
      <c r="R51" s="114"/>
      <c r="S51" s="114"/>
      <c r="T51" s="114"/>
    </row>
    <row r="52" spans="1:20" x14ac:dyDescent="0.2">
      <c r="A52" s="121"/>
      <c r="B52" s="121"/>
      <c r="C52" s="121"/>
      <c r="D52" s="121"/>
      <c r="E52" s="121"/>
      <c r="F52" s="121"/>
      <c r="G52" s="121"/>
      <c r="H52" s="121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</row>
    <row r="53" spans="1:20" x14ac:dyDescent="0.2">
      <c r="A53" s="121"/>
      <c r="B53" s="121"/>
      <c r="C53" s="121"/>
      <c r="D53" s="121"/>
      <c r="E53" s="121"/>
      <c r="F53" s="121"/>
      <c r="G53" s="121"/>
      <c r="H53" s="121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</row>
    <row r="54" spans="1:20" x14ac:dyDescent="0.2">
      <c r="A54" s="121"/>
      <c r="B54" s="121"/>
      <c r="C54" s="121"/>
      <c r="D54" s="121"/>
      <c r="E54" s="121"/>
      <c r="F54" s="121"/>
      <c r="G54" s="121"/>
      <c r="H54" s="121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</row>
    <row r="55" spans="1:20" x14ac:dyDescent="0.2">
      <c r="A55" s="121"/>
      <c r="B55" s="121"/>
      <c r="C55" s="121"/>
      <c r="D55" s="121"/>
      <c r="E55" s="121"/>
      <c r="F55" s="121"/>
      <c r="G55" s="121"/>
      <c r="H55" s="121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x14ac:dyDescent="0.2">
      <c r="A56" s="1"/>
      <c r="B56" s="1"/>
      <c r="C56" s="1"/>
      <c r="D56" s="1"/>
      <c r="E56" s="1"/>
      <c r="F56" s="1"/>
      <c r="G56" s="1"/>
      <c r="H56" s="1"/>
    </row>
    <row r="57" spans="1:20" x14ac:dyDescent="0.2">
      <c r="A57" s="1"/>
      <c r="B57" s="1"/>
      <c r="C57" s="1"/>
      <c r="D57" s="1"/>
      <c r="E57" s="1"/>
      <c r="F57" s="1"/>
      <c r="G57" s="1"/>
      <c r="H57" s="1"/>
    </row>
    <row r="58" spans="1:20" x14ac:dyDescent="0.2">
      <c r="A58" s="1"/>
      <c r="B58" s="1"/>
      <c r="C58" s="1"/>
      <c r="D58" s="1"/>
      <c r="E58" s="1"/>
      <c r="F58" s="1"/>
      <c r="G58" s="1"/>
      <c r="H58" s="1"/>
    </row>
    <row r="59" spans="1:20" x14ac:dyDescent="0.2">
      <c r="A59" s="1"/>
      <c r="B59" s="1"/>
      <c r="C59" s="1"/>
      <c r="D59" s="1"/>
      <c r="E59" s="1"/>
      <c r="F59" s="1"/>
      <c r="G59" s="1"/>
      <c r="H59" s="1"/>
    </row>
    <row r="60" spans="1:20" x14ac:dyDescent="0.2">
      <c r="A60" s="1"/>
      <c r="B60" s="1"/>
      <c r="C60" s="1"/>
      <c r="D60" s="1"/>
      <c r="E60" s="1"/>
      <c r="F60" s="1"/>
      <c r="G60" s="1"/>
      <c r="H60" s="1"/>
    </row>
    <row r="61" spans="1:20" x14ac:dyDescent="0.2">
      <c r="A61" s="1"/>
      <c r="B61" s="1"/>
      <c r="C61" s="1"/>
      <c r="D61" s="1"/>
      <c r="E61" s="1"/>
      <c r="F61" s="1"/>
      <c r="G61" s="1"/>
      <c r="H61" s="1"/>
    </row>
    <row r="62" spans="1:20" x14ac:dyDescent="0.2">
      <c r="A62" s="1"/>
      <c r="B62" s="1"/>
      <c r="C62" s="1"/>
      <c r="D62" s="1"/>
      <c r="E62" s="1"/>
      <c r="F62" s="1"/>
      <c r="G62" s="1"/>
      <c r="H62" s="1"/>
    </row>
    <row r="63" spans="1:20" x14ac:dyDescent="0.2">
      <c r="A63" s="1"/>
      <c r="B63" s="1"/>
      <c r="C63" s="1"/>
      <c r="D63" s="1"/>
      <c r="E63" s="1"/>
      <c r="F63" s="1"/>
      <c r="G63" s="1"/>
      <c r="H63" s="1"/>
    </row>
    <row r="64" spans="1:20" x14ac:dyDescent="0.2">
      <c r="A64" s="1"/>
      <c r="B64" s="1"/>
      <c r="C64" s="1"/>
      <c r="D64" s="1"/>
      <c r="E64" s="1"/>
      <c r="F64" s="1"/>
      <c r="G64" s="1"/>
      <c r="H64" s="1"/>
    </row>
    <row r="65" spans="1:8" x14ac:dyDescent="0.2">
      <c r="A65" s="1"/>
      <c r="B65" s="1"/>
      <c r="C65" s="1"/>
      <c r="D65" s="1"/>
      <c r="E65" s="1"/>
      <c r="F65" s="1"/>
      <c r="G65" s="1"/>
      <c r="H65" s="1"/>
    </row>
    <row r="66" spans="1:8" x14ac:dyDescent="0.2">
      <c r="A66" s="1"/>
      <c r="B66" s="1"/>
      <c r="C66" s="1"/>
      <c r="D66" s="1"/>
      <c r="E66" s="1"/>
      <c r="F66" s="1"/>
      <c r="G66" s="1"/>
      <c r="H66" s="1"/>
    </row>
    <row r="67" spans="1:8" x14ac:dyDescent="0.2">
      <c r="A67" s="1"/>
      <c r="B67" s="1"/>
      <c r="C67" s="1"/>
      <c r="D67" s="1"/>
      <c r="E67" s="1"/>
      <c r="F67" s="1"/>
      <c r="G67" s="1"/>
      <c r="H67" s="1"/>
    </row>
    <row r="68" spans="1:8" x14ac:dyDescent="0.2">
      <c r="A68" s="1"/>
      <c r="B68" s="1"/>
      <c r="C68" s="1"/>
      <c r="D68" s="1"/>
      <c r="E68" s="1"/>
      <c r="F68" s="1"/>
      <c r="G68" s="1"/>
      <c r="H68" s="1"/>
    </row>
    <row r="69" spans="1:8" x14ac:dyDescent="0.2">
      <c r="A69" s="1"/>
      <c r="B69" s="1"/>
      <c r="C69" s="1"/>
      <c r="D69" s="1"/>
      <c r="E69" s="1"/>
      <c r="F69" s="1"/>
      <c r="G69" s="1"/>
      <c r="H69" s="1"/>
    </row>
    <row r="70" spans="1:8" x14ac:dyDescent="0.2">
      <c r="A70" s="1"/>
      <c r="B70" s="1"/>
      <c r="C70" s="1"/>
      <c r="D70" s="1"/>
      <c r="E70" s="1"/>
      <c r="F70" s="1"/>
      <c r="G70" s="1"/>
      <c r="H70" s="1"/>
    </row>
    <row r="71" spans="1:8" x14ac:dyDescent="0.2">
      <c r="A71" s="1"/>
      <c r="B71" s="1"/>
      <c r="C71" s="1"/>
      <c r="D71" s="1"/>
      <c r="E71" s="1"/>
      <c r="F71" s="1"/>
      <c r="G71" s="1"/>
      <c r="H71" s="1"/>
    </row>
    <row r="72" spans="1:8" x14ac:dyDescent="0.2">
      <c r="A72" s="1"/>
      <c r="B72" s="1"/>
      <c r="C72" s="1"/>
      <c r="D72" s="1"/>
      <c r="E72" s="1"/>
      <c r="F72" s="1"/>
      <c r="G72" s="1"/>
      <c r="H72" s="1"/>
    </row>
    <row r="73" spans="1:8" x14ac:dyDescent="0.2">
      <c r="A73" s="1"/>
      <c r="B73" s="1"/>
      <c r="C73" s="1"/>
      <c r="D73" s="1"/>
      <c r="E73" s="1"/>
      <c r="F73" s="1"/>
      <c r="G73" s="1"/>
      <c r="H73" s="1"/>
    </row>
    <row r="74" spans="1:8" x14ac:dyDescent="0.2">
      <c r="A74" s="1"/>
      <c r="B74" s="1"/>
      <c r="C74" s="1"/>
      <c r="D74" s="1"/>
      <c r="E74" s="1"/>
      <c r="F74" s="1"/>
      <c r="G74" s="1"/>
      <c r="H74" s="1"/>
    </row>
    <row r="75" spans="1:8" x14ac:dyDescent="0.2">
      <c r="A75" s="1"/>
      <c r="B75" s="1"/>
      <c r="C75" s="1"/>
      <c r="D75" s="1"/>
      <c r="E75" s="1"/>
      <c r="F75" s="1"/>
      <c r="G75" s="1"/>
      <c r="H75" s="1"/>
    </row>
    <row r="76" spans="1:8" x14ac:dyDescent="0.2">
      <c r="A76" s="1"/>
      <c r="B76" s="1"/>
      <c r="C76" s="1"/>
      <c r="D76" s="1"/>
      <c r="E76" s="1"/>
      <c r="F76" s="1"/>
      <c r="G76" s="1"/>
      <c r="H76" s="1"/>
    </row>
    <row r="77" spans="1:8" x14ac:dyDescent="0.2">
      <c r="A77" s="1"/>
      <c r="B77" s="1"/>
      <c r="C77" s="1"/>
      <c r="D77" s="1"/>
      <c r="E77" s="1"/>
      <c r="F77" s="1"/>
      <c r="G77" s="1"/>
      <c r="H77" s="1"/>
    </row>
    <row r="78" spans="1:8" x14ac:dyDescent="0.2">
      <c r="A78" s="1"/>
      <c r="B78" s="1"/>
      <c r="C78" s="1"/>
      <c r="D78" s="1"/>
      <c r="E78" s="1"/>
      <c r="F78" s="1"/>
      <c r="G78" s="1"/>
      <c r="H78" s="1"/>
    </row>
    <row r="79" spans="1:8" x14ac:dyDescent="0.2">
      <c r="A79" s="1"/>
      <c r="B79" s="1"/>
      <c r="C79" s="1"/>
      <c r="D79" s="1"/>
      <c r="E79" s="1"/>
      <c r="F79" s="1"/>
      <c r="G79" s="1"/>
      <c r="H79" s="1"/>
    </row>
    <row r="80" spans="1:8" x14ac:dyDescent="0.2">
      <c r="A80" s="1"/>
      <c r="B80" s="1"/>
      <c r="C80" s="1"/>
      <c r="D80" s="1"/>
      <c r="E80" s="1"/>
      <c r="F80" s="1"/>
      <c r="G80" s="1"/>
      <c r="H80" s="1"/>
    </row>
    <row r="81" spans="1:8" x14ac:dyDescent="0.2">
      <c r="A81" s="1"/>
      <c r="B81" s="1"/>
      <c r="C81" s="1"/>
      <c r="D81" s="1"/>
      <c r="E81" s="1"/>
      <c r="F81" s="1"/>
      <c r="G81" s="1"/>
      <c r="H81" s="1"/>
    </row>
    <row r="82" spans="1:8" x14ac:dyDescent="0.2">
      <c r="A82" s="1"/>
      <c r="B82" s="1"/>
      <c r="C82" s="1"/>
      <c r="D82" s="1"/>
      <c r="E82" s="1"/>
      <c r="F82" s="1"/>
      <c r="G82" s="1"/>
      <c r="H82" s="1"/>
    </row>
    <row r="83" spans="1:8" x14ac:dyDescent="0.2">
      <c r="A83" s="1"/>
      <c r="B83" s="1"/>
      <c r="C83" s="1"/>
      <c r="D83" s="1"/>
      <c r="E83" s="1"/>
      <c r="F83" s="1"/>
      <c r="G83" s="1"/>
      <c r="H83" s="1"/>
    </row>
    <row r="84" spans="1:8" x14ac:dyDescent="0.2">
      <c r="A84" s="1"/>
      <c r="B84" s="1"/>
      <c r="C84" s="1"/>
      <c r="D84" s="1"/>
      <c r="E84" s="1"/>
      <c r="F84" s="1"/>
      <c r="G84" s="1"/>
      <c r="H84" s="1"/>
    </row>
    <row r="85" spans="1:8" x14ac:dyDescent="0.2">
      <c r="A85" s="1"/>
      <c r="B85" s="1"/>
      <c r="C85" s="1"/>
      <c r="D85" s="1"/>
      <c r="E85" s="1"/>
      <c r="F85" s="1"/>
      <c r="G85" s="1"/>
      <c r="H85" s="1"/>
    </row>
    <row r="86" spans="1:8" x14ac:dyDescent="0.2">
      <c r="A86" s="1"/>
      <c r="B86" s="1"/>
      <c r="C86" s="1"/>
      <c r="D86" s="1"/>
      <c r="E86" s="1"/>
      <c r="F86" s="1"/>
      <c r="G86" s="1"/>
      <c r="H86" s="1"/>
    </row>
    <row r="87" spans="1:8" x14ac:dyDescent="0.2">
      <c r="A87" s="1"/>
      <c r="B87" s="1"/>
      <c r="C87" s="1"/>
      <c r="D87" s="1"/>
      <c r="E87" s="1"/>
      <c r="F87" s="1"/>
      <c r="G87" s="1"/>
      <c r="H87" s="1"/>
    </row>
    <row r="88" spans="1:8" x14ac:dyDescent="0.2">
      <c r="A88" s="1"/>
      <c r="B88" s="1"/>
      <c r="C88" s="1"/>
      <c r="D88" s="1"/>
      <c r="E88" s="1"/>
      <c r="F88" s="1"/>
      <c r="G88" s="1"/>
      <c r="H88" s="1"/>
    </row>
    <row r="89" spans="1:8" x14ac:dyDescent="0.2">
      <c r="A89" s="1"/>
      <c r="B89" s="1"/>
      <c r="C89" s="1"/>
      <c r="D89" s="1"/>
      <c r="E89" s="1"/>
      <c r="F89" s="1"/>
      <c r="G89" s="1"/>
      <c r="H89" s="1"/>
    </row>
    <row r="90" spans="1:8" x14ac:dyDescent="0.2">
      <c r="A90" s="1"/>
      <c r="B90" s="1"/>
      <c r="C90" s="1"/>
      <c r="D90" s="1"/>
      <c r="E90" s="1"/>
      <c r="F90" s="1"/>
      <c r="G90" s="1"/>
      <c r="H90" s="1"/>
    </row>
    <row r="91" spans="1:8" x14ac:dyDescent="0.2">
      <c r="A91" s="1"/>
      <c r="B91" s="1"/>
      <c r="C91" s="1"/>
      <c r="D91" s="1"/>
      <c r="E91" s="1"/>
      <c r="F91" s="1"/>
      <c r="G91" s="1"/>
      <c r="H91" s="1"/>
    </row>
    <row r="92" spans="1:8" x14ac:dyDescent="0.2">
      <c r="A92" s="1"/>
      <c r="B92" s="1"/>
      <c r="C92" s="1"/>
      <c r="D92" s="1"/>
      <c r="E92" s="1"/>
      <c r="F92" s="1"/>
      <c r="G92" s="1"/>
      <c r="H92" s="1"/>
    </row>
    <row r="93" spans="1:8" x14ac:dyDescent="0.2">
      <c r="A93" s="1"/>
      <c r="B93" s="1"/>
      <c r="C93" s="1"/>
      <c r="D93" s="1"/>
      <c r="E93" s="1"/>
      <c r="F93" s="1"/>
      <c r="G93" s="1"/>
      <c r="H93" s="1"/>
    </row>
    <row r="94" spans="1:8" x14ac:dyDescent="0.2">
      <c r="A94" s="1"/>
      <c r="B94" s="1"/>
      <c r="C94" s="1"/>
      <c r="D94" s="1"/>
      <c r="E94" s="1"/>
      <c r="F94" s="1"/>
      <c r="G94" s="1"/>
      <c r="H94" s="1"/>
    </row>
    <row r="95" spans="1:8" x14ac:dyDescent="0.2">
      <c r="A95" s="1"/>
      <c r="B95" s="1"/>
      <c r="C95" s="1"/>
      <c r="D95" s="1"/>
      <c r="E95" s="1"/>
      <c r="F95" s="1"/>
      <c r="G95" s="1"/>
      <c r="H95" s="1"/>
    </row>
    <row r="96" spans="1:8" x14ac:dyDescent="0.2">
      <c r="A96" s="1"/>
      <c r="B96" s="1"/>
      <c r="C96" s="1"/>
      <c r="D96" s="1"/>
      <c r="E96" s="1"/>
      <c r="F96" s="1"/>
      <c r="G96" s="1"/>
      <c r="H96" s="1"/>
    </row>
    <row r="97" spans="1:8" x14ac:dyDescent="0.2">
      <c r="A97" s="1"/>
      <c r="B97" s="1"/>
      <c r="C97" s="1"/>
      <c r="D97" s="1"/>
      <c r="E97" s="1"/>
      <c r="F97" s="1"/>
      <c r="G97" s="1"/>
      <c r="H97" s="1"/>
    </row>
    <row r="98" spans="1:8" x14ac:dyDescent="0.2">
      <c r="A98" s="1"/>
      <c r="B98" s="1"/>
      <c r="C98" s="1"/>
      <c r="D98" s="1"/>
      <c r="E98" s="1"/>
      <c r="F98" s="1"/>
      <c r="G98" s="1"/>
      <c r="H98" s="1"/>
    </row>
    <row r="99" spans="1:8" x14ac:dyDescent="0.2">
      <c r="A99" s="1"/>
      <c r="B99" s="1"/>
      <c r="C99" s="1"/>
      <c r="D99" s="1"/>
      <c r="E99" s="1"/>
      <c r="F99" s="1"/>
      <c r="G99" s="1"/>
      <c r="H99" s="1"/>
    </row>
    <row r="100" spans="1:8" x14ac:dyDescent="0.2">
      <c r="A100" s="1"/>
      <c r="B100" s="1"/>
      <c r="C100" s="1"/>
      <c r="D100" s="1"/>
      <c r="E100" s="1"/>
      <c r="F100" s="1"/>
      <c r="G100" s="1"/>
      <c r="H100" s="1"/>
    </row>
    <row r="101" spans="1:8" x14ac:dyDescent="0.2">
      <c r="A101" s="1"/>
      <c r="B101" s="1"/>
      <c r="C101" s="1"/>
      <c r="D101" s="1"/>
      <c r="E101" s="1"/>
      <c r="F101" s="1"/>
      <c r="G101" s="1"/>
      <c r="H101" s="1"/>
    </row>
    <row r="102" spans="1:8" x14ac:dyDescent="0.2">
      <c r="A102" s="1"/>
      <c r="B102" s="1"/>
      <c r="C102" s="1"/>
      <c r="D102" s="1"/>
      <c r="E102" s="1"/>
      <c r="F102" s="1"/>
      <c r="G102" s="1"/>
      <c r="H102" s="1"/>
    </row>
    <row r="103" spans="1:8" x14ac:dyDescent="0.2">
      <c r="A103" s="1"/>
      <c r="B103" s="1"/>
      <c r="C103" s="1"/>
      <c r="D103" s="1"/>
      <c r="E103" s="1"/>
      <c r="F103" s="1"/>
      <c r="G103" s="1"/>
      <c r="H103" s="1"/>
    </row>
    <row r="104" spans="1:8" x14ac:dyDescent="0.2">
      <c r="A104" s="1"/>
      <c r="B104" s="1"/>
      <c r="C104" s="1"/>
      <c r="D104" s="1"/>
      <c r="E104" s="1"/>
      <c r="F104" s="1"/>
      <c r="G104" s="1"/>
      <c r="H104" s="1"/>
    </row>
    <row r="105" spans="1:8" x14ac:dyDescent="0.2">
      <c r="A105" s="1"/>
      <c r="B105" s="1"/>
      <c r="C105" s="1"/>
      <c r="D105" s="1"/>
      <c r="E105" s="1"/>
      <c r="F105" s="1"/>
      <c r="G105" s="1"/>
      <c r="H105" s="1"/>
    </row>
    <row r="106" spans="1:8" x14ac:dyDescent="0.2">
      <c r="A106" s="1"/>
      <c r="B106" s="1"/>
      <c r="C106" s="1"/>
      <c r="D106" s="1"/>
      <c r="E106" s="1"/>
      <c r="F106" s="1"/>
      <c r="G106" s="1"/>
      <c r="H106" s="1"/>
    </row>
    <row r="107" spans="1:8" x14ac:dyDescent="0.2">
      <c r="A107" s="1"/>
      <c r="B107" s="1"/>
      <c r="C107" s="1"/>
      <c r="D107" s="1"/>
      <c r="E107" s="1"/>
      <c r="F107" s="1"/>
      <c r="G107" s="1"/>
      <c r="H107" s="1"/>
    </row>
    <row r="108" spans="1:8" x14ac:dyDescent="0.2">
      <c r="A108" s="1"/>
      <c r="B108" s="1"/>
      <c r="C108" s="1"/>
      <c r="D108" s="1"/>
      <c r="E108" s="1"/>
      <c r="F108" s="1"/>
      <c r="G108" s="1"/>
      <c r="H108" s="1"/>
    </row>
    <row r="109" spans="1:8" x14ac:dyDescent="0.2">
      <c r="A109" s="1"/>
      <c r="B109" s="1"/>
      <c r="C109" s="1"/>
      <c r="D109" s="1"/>
      <c r="E109" s="1"/>
      <c r="F109" s="1"/>
      <c r="G109" s="1"/>
      <c r="H109" s="1"/>
    </row>
    <row r="110" spans="1:8" x14ac:dyDescent="0.2">
      <c r="A110" s="1"/>
      <c r="B110" s="1"/>
      <c r="C110" s="1"/>
      <c r="D110" s="1"/>
      <c r="E110" s="1"/>
      <c r="F110" s="1"/>
      <c r="G110" s="1"/>
      <c r="H110" s="1"/>
    </row>
    <row r="111" spans="1:8" x14ac:dyDescent="0.2">
      <c r="A111" s="1"/>
      <c r="B111" s="1"/>
      <c r="C111" s="1"/>
      <c r="D111" s="1"/>
      <c r="E111" s="1"/>
      <c r="F111" s="1"/>
      <c r="G111" s="1"/>
      <c r="H111" s="1"/>
    </row>
    <row r="112" spans="1:8" x14ac:dyDescent="0.2">
      <c r="A112" s="1"/>
      <c r="B112" s="1"/>
      <c r="C112" s="1"/>
      <c r="D112" s="1"/>
      <c r="E112" s="1"/>
      <c r="F112" s="1"/>
      <c r="G112" s="1"/>
      <c r="H112" s="1"/>
    </row>
    <row r="113" spans="1:8" x14ac:dyDescent="0.2">
      <c r="A113" s="1"/>
      <c r="B113" s="1"/>
      <c r="C113" s="1"/>
      <c r="D113" s="1"/>
      <c r="E113" s="1"/>
      <c r="F113" s="1"/>
      <c r="G113" s="1"/>
      <c r="H113" s="1"/>
    </row>
    <row r="114" spans="1:8" x14ac:dyDescent="0.2">
      <c r="A114" s="1"/>
      <c r="B114" s="1"/>
      <c r="C114" s="1"/>
      <c r="D114" s="1"/>
      <c r="E114" s="1"/>
      <c r="F114" s="1"/>
      <c r="G114" s="1"/>
      <c r="H114" s="1"/>
    </row>
    <row r="115" spans="1:8" x14ac:dyDescent="0.2">
      <c r="A115" s="1"/>
      <c r="B115" s="1"/>
      <c r="C115" s="1"/>
      <c r="D115" s="1"/>
      <c r="E115" s="1"/>
      <c r="F115" s="1"/>
      <c r="G115" s="1"/>
      <c r="H115" s="1"/>
    </row>
    <row r="116" spans="1:8" x14ac:dyDescent="0.2">
      <c r="A116" s="1"/>
      <c r="B116" s="1"/>
      <c r="C116" s="1"/>
      <c r="D116" s="1"/>
      <c r="E116" s="1"/>
      <c r="F116" s="1"/>
      <c r="G116" s="1"/>
      <c r="H116" s="1"/>
    </row>
    <row r="117" spans="1:8" x14ac:dyDescent="0.2">
      <c r="A117" s="1"/>
      <c r="B117" s="1"/>
      <c r="C117" s="1"/>
      <c r="D117" s="1"/>
      <c r="E117" s="1"/>
      <c r="F117" s="1"/>
      <c r="G117" s="1"/>
      <c r="H117" s="1"/>
    </row>
    <row r="118" spans="1:8" x14ac:dyDescent="0.2">
      <c r="A118" s="1"/>
      <c r="B118" s="1"/>
      <c r="C118" s="1"/>
      <c r="D118" s="1"/>
      <c r="E118" s="1"/>
      <c r="F118" s="1"/>
      <c r="G118" s="1"/>
      <c r="H118" s="1"/>
    </row>
    <row r="119" spans="1:8" x14ac:dyDescent="0.2">
      <c r="A119" s="1"/>
      <c r="B119" s="1"/>
      <c r="C119" s="1"/>
      <c r="D119" s="1"/>
      <c r="E119" s="1"/>
      <c r="F119" s="1"/>
      <c r="G119" s="1"/>
      <c r="H119" s="1"/>
    </row>
    <row r="120" spans="1:8" x14ac:dyDescent="0.2">
      <c r="A120" s="1"/>
      <c r="B120" s="1"/>
      <c r="C120" s="1"/>
      <c r="D120" s="1"/>
      <c r="E120" s="1"/>
      <c r="F120" s="1"/>
      <c r="G120" s="1"/>
      <c r="H120" s="1"/>
    </row>
    <row r="121" spans="1:8" x14ac:dyDescent="0.2">
      <c r="A121" s="1"/>
      <c r="B121" s="1"/>
      <c r="C121" s="1"/>
      <c r="D121" s="1"/>
      <c r="E121" s="1"/>
      <c r="F121" s="1"/>
      <c r="G121" s="1"/>
      <c r="H121" s="1"/>
    </row>
    <row r="122" spans="1:8" x14ac:dyDescent="0.2">
      <c r="A122" s="1"/>
      <c r="B122" s="1"/>
      <c r="C122" s="1"/>
      <c r="D122" s="1"/>
      <c r="E122" s="1"/>
      <c r="F122" s="1"/>
      <c r="G122" s="1"/>
      <c r="H122" s="1"/>
    </row>
    <row r="123" spans="1:8" x14ac:dyDescent="0.2">
      <c r="A123" s="1"/>
      <c r="B123" s="1"/>
      <c r="C123" s="1"/>
      <c r="D123" s="1"/>
      <c r="E123" s="1"/>
      <c r="F123" s="1"/>
      <c r="G123" s="1"/>
      <c r="H123" s="1"/>
    </row>
    <row r="124" spans="1:8" x14ac:dyDescent="0.2">
      <c r="A124" s="1"/>
      <c r="B124" s="1"/>
      <c r="C124" s="1"/>
      <c r="D124" s="1"/>
      <c r="E124" s="1"/>
      <c r="F124" s="1"/>
      <c r="G124" s="1"/>
      <c r="H124" s="1"/>
    </row>
    <row r="125" spans="1:8" x14ac:dyDescent="0.2">
      <c r="A125" s="1"/>
      <c r="B125" s="1"/>
      <c r="C125" s="1"/>
      <c r="D125" s="1"/>
      <c r="E125" s="1"/>
      <c r="F125" s="1"/>
      <c r="G125" s="1"/>
      <c r="H125" s="1"/>
    </row>
  </sheetData>
  <sheetProtection algorithmName="SHA-512" hashValue="5JamhhnBk5IIjDPslSDqeVvqCyyeASPCn/x0e+K6qgPE4vWqMIsm0SHzioAogmTF8AO1KFjoqSE+yrAiL+CLmA==" saltValue="tBGx/OlqY+fcxAsBfOZgSg==" spinCount="100000" sheet="1" objects="1" scenarios="1" selectLockedCells="1"/>
  <protectedRanges>
    <protectedRange sqref="P27:P29" name="Bereich9_1"/>
    <protectedRange sqref="C27:E29" name="Bereich7_1"/>
    <protectedRange sqref="F9:L26" name="Bereich5_1"/>
    <protectedRange sqref="B5:P5" name="Bereich3_1"/>
    <protectedRange sqref="B3:J4 K4:L4" name="Bereich1_1"/>
    <protectedRange sqref="O2:P4 N2 N4" name="Bereich2_1"/>
    <protectedRange sqref="F7:L7" name="Bereich4_1"/>
    <protectedRange sqref="F27:L29" name="Bereich6_1"/>
    <protectedRange sqref="P9:P26" name="Bereich8_1"/>
  </protectedRanges>
  <mergeCells count="25">
    <mergeCell ref="K3:N3"/>
    <mergeCell ref="M22:N22"/>
    <mergeCell ref="C7:D7"/>
    <mergeCell ref="B4:L4"/>
    <mergeCell ref="N4:O4"/>
    <mergeCell ref="R32:S32"/>
    <mergeCell ref="I36:K36"/>
    <mergeCell ref="I37:K37"/>
    <mergeCell ref="Q34:R34"/>
    <mergeCell ref="A35:B35"/>
    <mergeCell ref="G33:H33"/>
    <mergeCell ref="G34:H34"/>
    <mergeCell ref="F8:L8"/>
    <mergeCell ref="A31:E31"/>
    <mergeCell ref="G31:H31"/>
    <mergeCell ref="A32:E32"/>
    <mergeCell ref="G32:H32"/>
    <mergeCell ref="J33:N33"/>
    <mergeCell ref="A39:B39"/>
    <mergeCell ref="C39:H39"/>
    <mergeCell ref="I39:M39"/>
    <mergeCell ref="Q35:T35"/>
    <mergeCell ref="C36:E36"/>
    <mergeCell ref="C37:E37"/>
    <mergeCell ref="A33:E33"/>
  </mergeCells>
  <pageMargins left="0.25" right="0.25" top="0.75" bottom="0.75" header="0.3" footer="0.3"/>
  <pageSetup paperSize="9" orientation="portrait" r:id="rId1"/>
  <headerFooter>
    <oddHeader>&amp;R&amp;G</oddHeader>
    <oddFooter xml:space="preserve">&amp;L&amp;"Arial,Fett"&amp;8Wasserversorgung&amp;"Arial,Standard"
                &amp;C&amp;"Arial,Standard"&amp;8Am Rainli 2 · Postfach              Tel. +41 44 701 95 67           
8906 Bonstetten                wasserwart@bonstetten.ch&amp;R&amp;"Arial,Standard"&amp;8www.bonstetten.ch
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1026" r:id="rId5" name="CheckBox1">
          <controlPr locked="0" autoLine="0" r:id="rId6">
            <anchor moveWithCells="1">
              <from>
                <xdr:col>1</xdr:col>
                <xdr:colOff>9525</xdr:colOff>
                <xdr:row>4</xdr:row>
                <xdr:rowOff>9525</xdr:rowOff>
              </from>
              <to>
                <xdr:col>4</xdr:col>
                <xdr:colOff>47625</xdr:colOff>
                <xdr:row>5</xdr:row>
                <xdr:rowOff>9525</xdr:rowOff>
              </to>
            </anchor>
          </controlPr>
        </control>
      </mc:Choice>
      <mc:Fallback>
        <control shapeId="1026" r:id="rId5" name="CheckBox1"/>
      </mc:Fallback>
    </mc:AlternateContent>
    <mc:AlternateContent xmlns:mc="http://schemas.openxmlformats.org/markup-compatibility/2006">
      <mc:Choice Requires="x14">
        <control shapeId="1028" r:id="rId7" name="CheckBox2">
          <controlPr locked="0" autoLine="0" r:id="rId8">
            <anchor moveWithCells="1">
              <from>
                <xdr:col>4</xdr:col>
                <xdr:colOff>47625</xdr:colOff>
                <xdr:row>4</xdr:row>
                <xdr:rowOff>19050</xdr:rowOff>
              </from>
              <to>
                <xdr:col>7</xdr:col>
                <xdr:colOff>219075</xdr:colOff>
                <xdr:row>5</xdr:row>
                <xdr:rowOff>19050</xdr:rowOff>
              </to>
            </anchor>
          </controlPr>
        </control>
      </mc:Choice>
      <mc:Fallback>
        <control shapeId="1028" r:id="rId7" name="CheckBox2"/>
      </mc:Fallback>
    </mc:AlternateContent>
    <mc:AlternateContent xmlns:mc="http://schemas.openxmlformats.org/markup-compatibility/2006">
      <mc:Choice Requires="x14">
        <control shapeId="1029" r:id="rId9" name="CheckBox3">
          <controlPr locked="0" autoLine="0" r:id="rId10">
            <anchor moveWithCells="1">
              <from>
                <xdr:col>8</xdr:col>
                <xdr:colOff>9525</xdr:colOff>
                <xdr:row>4</xdr:row>
                <xdr:rowOff>9525</xdr:rowOff>
              </from>
              <to>
                <xdr:col>12</xdr:col>
                <xdr:colOff>38100</xdr:colOff>
                <xdr:row>5</xdr:row>
                <xdr:rowOff>9525</xdr:rowOff>
              </to>
            </anchor>
          </controlPr>
        </control>
      </mc:Choice>
      <mc:Fallback>
        <control shapeId="1029" r:id="rId9" name="CheckBox3"/>
      </mc:Fallback>
    </mc:AlternateContent>
    <mc:AlternateContent xmlns:mc="http://schemas.openxmlformats.org/markup-compatibility/2006">
      <mc:Choice Requires="x14">
        <control shapeId="1031" r:id="rId11" name="CheckBox4">
          <controlPr locked="0" autoLine="0" r:id="rId12">
            <anchor moveWithCells="1" sizeWithCells="1">
              <from>
                <xdr:col>1</xdr:col>
                <xdr:colOff>9525</xdr:colOff>
                <xdr:row>3</xdr:row>
                <xdr:rowOff>9525</xdr:rowOff>
              </from>
              <to>
                <xdr:col>4</xdr:col>
                <xdr:colOff>47625</xdr:colOff>
                <xdr:row>4</xdr:row>
                <xdr:rowOff>9525</xdr:rowOff>
              </to>
            </anchor>
          </controlPr>
        </control>
      </mc:Choice>
      <mc:Fallback>
        <control shapeId="1031" r:id="rId11" name="CheckBox4"/>
      </mc:Fallback>
    </mc:AlternateContent>
    <mc:AlternateContent xmlns:mc="http://schemas.openxmlformats.org/markup-compatibility/2006">
      <mc:Choice Requires="x14">
        <control shapeId="1032" r:id="rId13" name="CheckBox5">
          <controlPr locked="0" autoLine="0" autoPict="0" r:id="rId14">
            <anchor moveWithCells="1">
              <from>
                <xdr:col>4</xdr:col>
                <xdr:colOff>47625</xdr:colOff>
                <xdr:row>3</xdr:row>
                <xdr:rowOff>9525</xdr:rowOff>
              </from>
              <to>
                <xdr:col>10</xdr:col>
                <xdr:colOff>0</xdr:colOff>
                <xdr:row>4</xdr:row>
                <xdr:rowOff>9525</xdr:rowOff>
              </to>
            </anchor>
          </controlPr>
        </control>
      </mc:Choice>
      <mc:Fallback>
        <control shapeId="1032" r:id="rId13" name="CheckBox5"/>
      </mc:Fallback>
    </mc:AlternateContent>
    <mc:AlternateContent xmlns:mc="http://schemas.openxmlformats.org/markup-compatibility/2006">
      <mc:Choice Requires="x14">
        <control shapeId="1033" r:id="rId15" name="CheckBox6">
          <controlPr locked="0" autoLine="0" r:id="rId16">
            <anchor moveWithCells="1">
              <from>
                <xdr:col>10</xdr:col>
                <xdr:colOff>0</xdr:colOff>
                <xdr:row>3</xdr:row>
                <xdr:rowOff>9525</xdr:rowOff>
              </from>
              <to>
                <xdr:col>16</xdr:col>
                <xdr:colOff>123825</xdr:colOff>
                <xdr:row>4</xdr:row>
                <xdr:rowOff>9525</xdr:rowOff>
              </to>
            </anchor>
          </controlPr>
        </control>
      </mc:Choice>
      <mc:Fallback>
        <control shapeId="1033" r:id="rId15" name="CheckBox6"/>
      </mc:Fallback>
    </mc:AlternateContent>
    <mc:AlternateContent xmlns:mc="http://schemas.openxmlformats.org/markup-compatibility/2006">
      <mc:Choice Requires="x14">
        <control shapeId="1037" r:id="rId17" name="TextBox1">
          <controlPr locked="0" defaultSize="0" autoLine="0" autoPict="0" r:id="rId18">
            <anchor moveWithCells="1">
              <from>
                <xdr:col>1</xdr:col>
                <xdr:colOff>0</xdr:colOff>
                <xdr:row>1</xdr:row>
                <xdr:rowOff>123825</xdr:rowOff>
              </from>
              <to>
                <xdr:col>9</xdr:col>
                <xdr:colOff>9525</xdr:colOff>
                <xdr:row>3</xdr:row>
                <xdr:rowOff>19050</xdr:rowOff>
              </to>
            </anchor>
          </controlPr>
        </control>
      </mc:Choice>
      <mc:Fallback>
        <control shapeId="1037" r:id="rId17" name="TextBox1"/>
      </mc:Fallback>
    </mc:AlternateContent>
    <mc:AlternateContent xmlns:mc="http://schemas.openxmlformats.org/markup-compatibility/2006">
      <mc:Choice Requires="x14">
        <control shapeId="1038" r:id="rId19" name="TextBox2">
          <controlPr defaultSize="0" autoLine="0" r:id="rId20">
            <anchor moveWithCells="1">
              <from>
                <xdr:col>13</xdr:col>
                <xdr:colOff>285750</xdr:colOff>
                <xdr:row>1</xdr:row>
                <xdr:rowOff>133350</xdr:rowOff>
              </from>
              <to>
                <xdr:col>16</xdr:col>
                <xdr:colOff>66675</xdr:colOff>
                <xdr:row>3</xdr:row>
                <xdr:rowOff>19050</xdr:rowOff>
              </to>
            </anchor>
          </controlPr>
        </control>
      </mc:Choice>
      <mc:Fallback>
        <control shapeId="1038" r:id="rId19" name="TextBox2"/>
      </mc:Fallback>
    </mc:AlternateContent>
    <mc:AlternateContent xmlns:mc="http://schemas.openxmlformats.org/markup-compatibility/2006">
      <mc:Choice Requires="x14">
        <control shapeId="1039" r:id="rId21" name="CheckBox7">
          <controlPr locked="0" autoLine="0" r:id="rId22">
            <anchor moveWithCells="1">
              <from>
                <xdr:col>12</xdr:col>
                <xdr:colOff>47625</xdr:colOff>
                <xdr:row>4</xdr:row>
                <xdr:rowOff>9525</xdr:rowOff>
              </from>
              <to>
                <xdr:col>15</xdr:col>
                <xdr:colOff>152400</xdr:colOff>
                <xdr:row>5</xdr:row>
                <xdr:rowOff>9525</xdr:rowOff>
              </to>
            </anchor>
          </controlPr>
        </control>
      </mc:Choice>
      <mc:Fallback>
        <control shapeId="1039" r:id="rId21" name="CheckBox7"/>
      </mc:Fallback>
    </mc:AlternateContent>
    <mc:AlternateContent xmlns:mc="http://schemas.openxmlformats.org/markup-compatibility/2006">
      <mc:Choice Requires="x14">
        <control shapeId="1040" r:id="rId23" name="TextBox3">
          <controlPr defaultSize="0" autoLine="0" autoPict="0" r:id="rId24">
            <anchor moveWithCells="1">
              <from>
                <xdr:col>13</xdr:col>
                <xdr:colOff>266700</xdr:colOff>
                <xdr:row>32</xdr:row>
                <xdr:rowOff>9525</xdr:rowOff>
              </from>
              <to>
                <xdr:col>15</xdr:col>
                <xdr:colOff>76200</xdr:colOff>
                <xdr:row>33</xdr:row>
                <xdr:rowOff>19050</xdr:rowOff>
              </to>
            </anchor>
          </controlPr>
        </control>
      </mc:Choice>
      <mc:Fallback>
        <control shapeId="1040" r:id="rId23" name="TextBox3"/>
      </mc:Fallback>
    </mc:AlternateContent>
    <mc:AlternateContent xmlns:mc="http://schemas.openxmlformats.org/markup-compatibility/2006">
      <mc:Choice Requires="x14">
        <control shapeId="1041" r:id="rId25" name="TextBox4">
          <controlPr defaultSize="0" autoLine="0" r:id="rId26">
            <anchor moveWithCells="1">
              <from>
                <xdr:col>12</xdr:col>
                <xdr:colOff>257175</xdr:colOff>
                <xdr:row>38</xdr:row>
                <xdr:rowOff>9525</xdr:rowOff>
              </from>
              <to>
                <xdr:col>15</xdr:col>
                <xdr:colOff>9525</xdr:colOff>
                <xdr:row>39</xdr:row>
                <xdr:rowOff>28575</xdr:rowOff>
              </to>
            </anchor>
          </controlPr>
        </control>
      </mc:Choice>
      <mc:Fallback>
        <control shapeId="1041" r:id="rId25" name="TextBox4"/>
      </mc:Fallback>
    </mc:AlternateContent>
    <mc:AlternateContent xmlns:mc="http://schemas.openxmlformats.org/markup-compatibility/2006">
      <mc:Choice Requires="x14">
        <control shapeId="1042" r:id="rId27" name="TextBox5">
          <controlPr defaultSize="0" autoLine="0" autoPict="0" r:id="rId28">
            <anchor moveWithCells="1">
              <from>
                <xdr:col>0</xdr:col>
                <xdr:colOff>0</xdr:colOff>
                <xdr:row>42</xdr:row>
                <xdr:rowOff>19050</xdr:rowOff>
              </from>
              <to>
                <xdr:col>1</xdr:col>
                <xdr:colOff>361950</xdr:colOff>
                <xdr:row>45</xdr:row>
                <xdr:rowOff>19050</xdr:rowOff>
              </to>
            </anchor>
          </controlPr>
        </control>
      </mc:Choice>
      <mc:Fallback>
        <control shapeId="1042" r:id="rId27" name="TextBox5"/>
      </mc:Fallback>
    </mc:AlternateContent>
    <mc:AlternateContent xmlns:mc="http://schemas.openxmlformats.org/markup-compatibility/2006">
      <mc:Choice Requires="x14">
        <control shapeId="1043" r:id="rId29" name="TextBox6">
          <controlPr defaultSize="0" autoLine="0" r:id="rId28">
            <anchor moveWithCells="1">
              <from>
                <xdr:col>0</xdr:col>
                <xdr:colOff>0</xdr:colOff>
                <xdr:row>46</xdr:row>
                <xdr:rowOff>9525</xdr:rowOff>
              </from>
              <to>
                <xdr:col>1</xdr:col>
                <xdr:colOff>361950</xdr:colOff>
                <xdr:row>49</xdr:row>
                <xdr:rowOff>9525</xdr:rowOff>
              </to>
            </anchor>
          </controlPr>
        </control>
      </mc:Choice>
      <mc:Fallback>
        <control shapeId="1043" r:id="rId29" name="TextBox6"/>
      </mc:Fallback>
    </mc:AlternateContent>
    <mc:AlternateContent xmlns:mc="http://schemas.openxmlformats.org/markup-compatibility/2006">
      <mc:Choice Requires="x14">
        <control shapeId="1044" r:id="rId30" name="TextBox7">
          <controlPr defaultSize="0" autoLine="0" r:id="rId31">
            <anchor moveWithCells="1">
              <from>
                <xdr:col>8</xdr:col>
                <xdr:colOff>219075</xdr:colOff>
                <xdr:row>46</xdr:row>
                <xdr:rowOff>0</xdr:rowOff>
              </from>
              <to>
                <xdr:col>16</xdr:col>
                <xdr:colOff>228600</xdr:colOff>
                <xdr:row>49</xdr:row>
                <xdr:rowOff>0</xdr:rowOff>
              </to>
            </anchor>
          </controlPr>
        </control>
      </mc:Choice>
      <mc:Fallback>
        <control shapeId="1044" r:id="rId30" name="TextBox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BS50"/>
  <sheetViews>
    <sheetView view="pageLayout" zoomScaleNormal="100" workbookViewId="0">
      <selection activeCell="BU8" sqref="BU8"/>
    </sheetView>
  </sheetViews>
  <sheetFormatPr baseColWidth="10" defaultColWidth="11.28515625" defaultRowHeight="15" x14ac:dyDescent="0.25"/>
  <cols>
    <col min="1" max="71" width="2.42578125" customWidth="1"/>
  </cols>
  <sheetData>
    <row r="1" spans="1:71" x14ac:dyDescent="0.25">
      <c r="A1" s="214" t="s">
        <v>54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</row>
    <row r="2" spans="1:71" x14ac:dyDescent="0.25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</row>
    <row r="3" spans="1:71" x14ac:dyDescent="0.25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</row>
    <row r="4" spans="1:71" x14ac:dyDescent="0.25">
      <c r="A4" s="87"/>
    </row>
    <row r="5" spans="1:71" x14ac:dyDescent="0.25">
      <c r="A5" s="215" t="s">
        <v>55</v>
      </c>
      <c r="B5" s="216"/>
      <c r="C5" s="88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90"/>
    </row>
    <row r="6" spans="1:71" ht="14.1" customHeight="1" x14ac:dyDescent="0.25">
      <c r="A6" s="215"/>
      <c r="B6" s="216"/>
      <c r="C6" s="91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3"/>
    </row>
    <row r="7" spans="1:71" x14ac:dyDescent="0.25">
      <c r="A7" s="215"/>
      <c r="B7" s="216"/>
      <c r="C7" s="91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3"/>
    </row>
    <row r="8" spans="1:71" x14ac:dyDescent="0.25">
      <c r="A8" s="215"/>
      <c r="B8" s="216"/>
      <c r="C8" s="91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3"/>
    </row>
    <row r="9" spans="1:71" x14ac:dyDescent="0.25">
      <c r="A9" s="215"/>
      <c r="B9" s="216"/>
      <c r="C9" s="91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3"/>
    </row>
    <row r="10" spans="1:71" x14ac:dyDescent="0.25">
      <c r="A10" s="215"/>
      <c r="B10" s="216"/>
      <c r="C10" s="91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3"/>
    </row>
    <row r="11" spans="1:71" x14ac:dyDescent="0.25">
      <c r="A11" s="215"/>
      <c r="B11" s="216"/>
      <c r="C11" s="91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3"/>
    </row>
    <row r="12" spans="1:71" x14ac:dyDescent="0.25">
      <c r="A12" s="215"/>
      <c r="B12" s="216"/>
      <c r="C12" s="91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3"/>
    </row>
    <row r="13" spans="1:71" x14ac:dyDescent="0.25">
      <c r="A13" s="215"/>
      <c r="B13" s="216"/>
      <c r="C13" s="94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6"/>
    </row>
    <row r="14" spans="1:71" x14ac:dyDescent="0.25">
      <c r="A14" s="215" t="s">
        <v>56</v>
      </c>
      <c r="B14" s="216"/>
      <c r="C14" s="97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90"/>
    </row>
    <row r="15" spans="1:71" x14ac:dyDescent="0.25">
      <c r="A15" s="215"/>
      <c r="B15" s="216"/>
      <c r="C15" s="98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3"/>
    </row>
    <row r="16" spans="1:71" x14ac:dyDescent="0.25">
      <c r="A16" s="215"/>
      <c r="B16" s="216"/>
      <c r="C16" s="98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3"/>
    </row>
    <row r="17" spans="1:71" x14ac:dyDescent="0.25">
      <c r="A17" s="215"/>
      <c r="B17" s="216"/>
      <c r="C17" s="98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3"/>
    </row>
    <row r="18" spans="1:71" x14ac:dyDescent="0.25">
      <c r="A18" s="215"/>
      <c r="B18" s="216"/>
      <c r="C18" s="98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3"/>
    </row>
    <row r="19" spans="1:71" x14ac:dyDescent="0.25">
      <c r="A19" s="215"/>
      <c r="B19" s="216"/>
      <c r="C19" s="98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3"/>
    </row>
    <row r="20" spans="1:71" x14ac:dyDescent="0.25">
      <c r="A20" s="215"/>
      <c r="B20" s="216"/>
      <c r="C20" s="98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3"/>
    </row>
    <row r="21" spans="1:71" x14ac:dyDescent="0.25">
      <c r="A21" s="215"/>
      <c r="B21" s="216"/>
      <c r="C21" s="98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3"/>
    </row>
    <row r="22" spans="1:71" x14ac:dyDescent="0.25">
      <c r="A22" s="215"/>
      <c r="B22" s="216"/>
      <c r="C22" s="99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6"/>
    </row>
    <row r="23" spans="1:71" x14ac:dyDescent="0.25">
      <c r="A23" s="215" t="s">
        <v>57</v>
      </c>
      <c r="B23" s="216"/>
      <c r="C23" s="97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90"/>
    </row>
    <row r="24" spans="1:71" x14ac:dyDescent="0.25">
      <c r="A24" s="215"/>
      <c r="B24" s="216"/>
      <c r="C24" s="98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3"/>
    </row>
    <row r="25" spans="1:71" x14ac:dyDescent="0.25">
      <c r="A25" s="215"/>
      <c r="B25" s="216"/>
      <c r="C25" s="98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3"/>
    </row>
    <row r="26" spans="1:71" x14ac:dyDescent="0.25">
      <c r="A26" s="215"/>
      <c r="B26" s="216"/>
      <c r="C26" s="98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3"/>
    </row>
    <row r="27" spans="1:71" x14ac:dyDescent="0.25">
      <c r="A27" s="215"/>
      <c r="B27" s="216"/>
      <c r="C27" s="98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3"/>
    </row>
    <row r="28" spans="1:71" x14ac:dyDescent="0.25">
      <c r="A28" s="215"/>
      <c r="B28" s="216"/>
      <c r="C28" s="98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3"/>
    </row>
    <row r="29" spans="1:71" x14ac:dyDescent="0.25">
      <c r="A29" s="215"/>
      <c r="B29" s="216"/>
      <c r="C29" s="98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3"/>
    </row>
    <row r="30" spans="1:71" x14ac:dyDescent="0.25">
      <c r="A30" s="215"/>
      <c r="B30" s="216"/>
      <c r="C30" s="98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3"/>
    </row>
    <row r="31" spans="1:71" x14ac:dyDescent="0.25">
      <c r="A31" s="215"/>
      <c r="B31" s="216"/>
      <c r="C31" s="99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6"/>
    </row>
    <row r="32" spans="1:71" x14ac:dyDescent="0.25">
      <c r="A32" s="215" t="s">
        <v>58</v>
      </c>
      <c r="B32" s="216"/>
      <c r="C32" s="97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90"/>
    </row>
    <row r="33" spans="1:71" x14ac:dyDescent="0.25">
      <c r="A33" s="215"/>
      <c r="B33" s="216"/>
      <c r="C33" s="98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3"/>
    </row>
    <row r="34" spans="1:71" x14ac:dyDescent="0.25">
      <c r="A34" s="215"/>
      <c r="B34" s="216"/>
      <c r="C34" s="98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3"/>
    </row>
    <row r="35" spans="1:71" x14ac:dyDescent="0.25">
      <c r="A35" s="215"/>
      <c r="B35" s="216"/>
      <c r="C35" s="98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3"/>
    </row>
    <row r="36" spans="1:71" x14ac:dyDescent="0.25">
      <c r="A36" s="215"/>
      <c r="B36" s="216"/>
      <c r="C36" s="98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3"/>
    </row>
    <row r="37" spans="1:71" x14ac:dyDescent="0.25">
      <c r="A37" s="215"/>
      <c r="B37" s="216"/>
      <c r="C37" s="98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3"/>
    </row>
    <row r="38" spans="1:71" x14ac:dyDescent="0.25">
      <c r="A38" s="215"/>
      <c r="B38" s="216"/>
      <c r="C38" s="98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3"/>
    </row>
    <row r="39" spans="1:71" x14ac:dyDescent="0.25">
      <c r="A39" s="215"/>
      <c r="B39" s="216"/>
      <c r="C39" s="98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3"/>
    </row>
    <row r="40" spans="1:71" x14ac:dyDescent="0.25">
      <c r="A40" s="215"/>
      <c r="B40" s="216"/>
      <c r="C40" s="99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6"/>
    </row>
    <row r="41" spans="1:71" x14ac:dyDescent="0.25">
      <c r="A41" s="208" t="s">
        <v>59</v>
      </c>
      <c r="B41" s="209"/>
      <c r="C41" s="97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90"/>
    </row>
    <row r="42" spans="1:71" x14ac:dyDescent="0.25">
      <c r="A42" s="210"/>
      <c r="B42" s="211"/>
      <c r="C42" s="98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3"/>
    </row>
    <row r="43" spans="1:71" x14ac:dyDescent="0.25">
      <c r="A43" s="210"/>
      <c r="B43" s="211"/>
      <c r="C43" s="98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3"/>
    </row>
    <row r="44" spans="1:71" x14ac:dyDescent="0.25">
      <c r="A44" s="210"/>
      <c r="B44" s="211"/>
      <c r="C44" s="98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3"/>
    </row>
    <row r="45" spans="1:71" x14ac:dyDescent="0.25">
      <c r="A45" s="210"/>
      <c r="B45" s="211"/>
      <c r="C45" s="98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3"/>
    </row>
    <row r="46" spans="1:71" x14ac:dyDescent="0.25">
      <c r="A46" s="210"/>
      <c r="B46" s="211"/>
      <c r="C46" s="98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3"/>
    </row>
    <row r="47" spans="1:71" x14ac:dyDescent="0.25">
      <c r="A47" s="210"/>
      <c r="B47" s="211"/>
      <c r="C47" s="98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3"/>
    </row>
    <row r="48" spans="1:71" x14ac:dyDescent="0.25">
      <c r="A48" s="210"/>
      <c r="B48" s="211"/>
      <c r="C48" s="98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3"/>
    </row>
    <row r="49" spans="1:71" x14ac:dyDescent="0.25">
      <c r="A49" s="210"/>
      <c r="B49" s="211"/>
      <c r="C49" s="100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2"/>
    </row>
    <row r="50" spans="1:71" x14ac:dyDescent="0.25">
      <c r="A50" s="212"/>
      <c r="B50" s="213"/>
      <c r="C50" s="99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6"/>
    </row>
  </sheetData>
  <mergeCells count="6">
    <mergeCell ref="A41:B50"/>
    <mergeCell ref="A1:BS3"/>
    <mergeCell ref="A5:B13"/>
    <mergeCell ref="A14:B22"/>
    <mergeCell ref="A23:B31"/>
    <mergeCell ref="A32:B40"/>
  </mergeCells>
  <pageMargins left="0.25" right="0.25" top="0.75" bottom="0.75" header="0.3" footer="0.3"/>
  <pageSetup paperSize="9" scale="6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Loading Unite (LU)</vt:lpstr>
      <vt:lpstr>Schema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Brawand</dc:creator>
  <cp:lastModifiedBy>Bissig Florian</cp:lastModifiedBy>
  <cp:lastPrinted>2017-09-04T14:20:43Z</cp:lastPrinted>
  <dcterms:created xsi:type="dcterms:W3CDTF">2012-07-18T08:18:10Z</dcterms:created>
  <dcterms:modified xsi:type="dcterms:W3CDTF">2018-05-31T13:57:23Z</dcterms:modified>
</cp:coreProperties>
</file>